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995" windowHeight="8700" activeTab="0"/>
  </bookViews>
  <sheets>
    <sheet name="CRC1" sheetId="1" r:id="rId1"/>
    <sheet name="CRC2" sheetId="2" r:id="rId2"/>
    <sheet name="CRC-F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PETANQUE CD25</author>
  </authors>
  <commentList>
    <comment ref="F37" authorId="0">
      <text>
        <r>
          <rPr>
            <sz val="9"/>
            <rFont val="Tahoma"/>
            <family val="2"/>
          </rPr>
          <t>ST CLAUDE : 3 points et score de 19.</t>
        </r>
      </text>
    </comment>
    <comment ref="F42" authorId="0">
      <text>
        <r>
          <rPr>
            <sz val="9"/>
            <rFont val="Tahoma"/>
            <family val="2"/>
          </rPr>
          <t xml:space="preserve">DAMPARIS : 3 points et score de 19.
</t>
        </r>
      </text>
    </comment>
    <comment ref="G52" authorId="0">
      <text>
        <r>
          <rPr>
            <sz val="9"/>
            <rFont val="Tahoma"/>
            <family val="2"/>
          </rPr>
          <t xml:space="preserve">DAMPARIS et ST CLAUDE à égalité de points, égalité dans leur rencontre, application critère point average général donc DAMPARIS classé avant.
</t>
        </r>
      </text>
    </comment>
    <comment ref="G55" authorId="0">
      <text>
        <r>
          <rPr>
            <sz val="9"/>
            <rFont val="Tahoma"/>
            <family val="2"/>
          </rPr>
          <t xml:space="preserve">PONT DE ROIDE et MONTFERRAND à égalité de points mais PONT DE ROIDE a battu MONTFERRAND donc classé devant.
</t>
        </r>
      </text>
    </comment>
  </commentList>
</comments>
</file>

<file path=xl/comments3.xml><?xml version="1.0" encoding="utf-8"?>
<comments xmlns="http://schemas.openxmlformats.org/spreadsheetml/2006/main">
  <authors>
    <author>PETANQUE CD25</author>
  </authors>
  <commentList>
    <comment ref="F32" authorId="0">
      <text>
        <r>
          <rPr>
            <sz val="9"/>
            <rFont val="Tahoma"/>
            <family val="2"/>
          </rPr>
          <t xml:space="preserve">Damparis a gagné la rencontre par forfait : 3 points et pour le score marque 13 points.
</t>
        </r>
      </text>
    </comment>
  </commentList>
</comments>
</file>

<file path=xl/sharedStrings.xml><?xml version="1.0" encoding="utf-8"?>
<sst xmlns="http://schemas.openxmlformats.org/spreadsheetml/2006/main" count="178" uniqueCount="65">
  <si>
    <t>LIEU</t>
  </si>
  <si>
    <t>DATE</t>
  </si>
  <si>
    <t>CLASSEMENT</t>
  </si>
  <si>
    <t>ÉQUIPE 1</t>
  </si>
  <si>
    <t>ÉQUIPE 2</t>
  </si>
  <si>
    <t>SCORE</t>
  </si>
  <si>
    <t>SAINT CLAUDE</t>
  </si>
  <si>
    <t>CHAMPVANS</t>
  </si>
  <si>
    <t>POLIGNY</t>
  </si>
  <si>
    <t>SALINS</t>
  </si>
  <si>
    <t>MONT SOUS VAUDREY</t>
  </si>
  <si>
    <t>RANG</t>
  </si>
  <si>
    <t>CLUBS</t>
  </si>
  <si>
    <t>POINTS</t>
  </si>
  <si>
    <t>MATCHS JOUÉS</t>
  </si>
  <si>
    <t>POINTS MARQUÉS</t>
  </si>
  <si>
    <t>POINTS REÇUS</t>
  </si>
  <si>
    <t>US VESOUL 1</t>
  </si>
  <si>
    <t>US VESOUL 2</t>
  </si>
  <si>
    <t>CHAMPVANS 1</t>
  </si>
  <si>
    <t>CHAMPVANS 2</t>
  </si>
  <si>
    <t>VALENTIGNEY</t>
  </si>
  <si>
    <t>GY</t>
  </si>
  <si>
    <t>A.S.M.B.</t>
  </si>
  <si>
    <t>US VESOUL</t>
  </si>
  <si>
    <t>P.F.C. 1</t>
  </si>
  <si>
    <t>P.F.C. 2</t>
  </si>
  <si>
    <t>A.B.J.</t>
  </si>
  <si>
    <t>Différence
PM-PR</t>
  </si>
  <si>
    <t>C.R.C.1  année  2019</t>
  </si>
  <si>
    <t>C.R.C.2  année  2019</t>
  </si>
  <si>
    <t>C.R.C.-F  année  2019</t>
  </si>
  <si>
    <t>MONTFERRAND</t>
  </si>
  <si>
    <t>DAMPARIS</t>
  </si>
  <si>
    <t>LUXEUIL</t>
  </si>
  <si>
    <t>MORTEAU</t>
  </si>
  <si>
    <t>PONT DE ROIDE</t>
  </si>
  <si>
    <t>30 mars</t>
  </si>
  <si>
    <t>31 mars</t>
  </si>
  <si>
    <t>8 mai</t>
  </si>
  <si>
    <t>6 octobre</t>
  </si>
  <si>
    <t>OFFEMONT</t>
  </si>
  <si>
    <t>Besançon Les Planches
Organisateur : PFC</t>
  </si>
  <si>
    <t>LURE</t>
  </si>
  <si>
    <t>VALDOIE</t>
  </si>
  <si>
    <t>ARC LES GRAY</t>
  </si>
  <si>
    <t>VESOUL</t>
  </si>
  <si>
    <t>Forfait</t>
  </si>
  <si>
    <t>Montée en CNC3</t>
  </si>
  <si>
    <t>Descente en CRC2</t>
  </si>
  <si>
    <t>Montées - Descentes pour 2020</t>
  </si>
  <si>
    <t>Montée de CRC2 en CRC1</t>
  </si>
  <si>
    <t>Maintien en CRC1</t>
  </si>
  <si>
    <t>Montée en CRC1</t>
  </si>
  <si>
    <t>Descente en CDC</t>
  </si>
  <si>
    <t>Montée de CDC en CRC2</t>
  </si>
  <si>
    <t>??</t>
  </si>
  <si>
    <t>Descente ou maintien selon les descentes de CNC3</t>
  </si>
  <si>
    <t>Montée en CRC1 ou maintien en CRC2 selon descente de CNC3</t>
  </si>
  <si>
    <t>Montée en CNC-F2</t>
  </si>
  <si>
    <t>Maintien en CRC-F</t>
  </si>
  <si>
    <t>Descente ou maintien selon les descentes de CNC-F2</t>
  </si>
  <si>
    <t>Montée de CDC en CRC-F</t>
  </si>
  <si>
    <t>Descente en CDC-F</t>
  </si>
  <si>
    <t>Départage 3 équipes à 13 points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</si>
</sst>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\ mmmm\ yyyy;@"/>
    <numFmt numFmtId="167" formatCode="[$-40C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vertical="center"/>
    </xf>
    <xf numFmtId="49" fontId="2" fillId="35" borderId="23" xfId="0" applyNumberFormat="1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36" borderId="23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51" applyFont="1" applyFill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2" fillId="34" borderId="33" xfId="0" applyNumberFormat="1" applyFont="1" applyFill="1" applyBorder="1" applyAlignment="1">
      <alignment horizontal="center" vertical="center"/>
    </xf>
    <xf numFmtId="49" fontId="2" fillId="34" borderId="34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49" fontId="2" fillId="34" borderId="35" xfId="0" applyNumberFormat="1" applyFont="1" applyFill="1" applyBorder="1" applyAlignment="1">
      <alignment horizontal="center" vertical="center"/>
    </xf>
    <xf numFmtId="49" fontId="2" fillId="34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 quotePrefix="1">
      <alignment horizontal="center" vertical="center"/>
    </xf>
    <xf numFmtId="49" fontId="2" fillId="0" borderId="40" xfId="0" applyNumberFormat="1" applyFont="1" applyFill="1" applyBorder="1" applyAlignment="1" quotePrefix="1">
      <alignment horizontal="center" vertical="center"/>
    </xf>
    <xf numFmtId="49" fontId="2" fillId="0" borderId="34" xfId="0" applyNumberFormat="1" applyFont="1" applyFill="1" applyBorder="1" applyAlignment="1" quotePrefix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49" fontId="2" fillId="34" borderId="48" xfId="0" applyNumberFormat="1" applyFont="1" applyFill="1" applyBorder="1" applyAlignment="1">
      <alignment horizontal="center" vertical="center"/>
    </xf>
    <xf numFmtId="49" fontId="2" fillId="34" borderId="49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37" borderId="50" xfId="0" applyFont="1" applyFill="1" applyBorder="1" applyAlignment="1">
      <alignment horizontal="center" vertical="center"/>
    </xf>
    <xf numFmtId="0" fontId="3" fillId="37" borderId="51" xfId="0" applyFont="1" applyFill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49" fontId="2" fillId="34" borderId="55" xfId="0" applyNumberFormat="1" applyFont="1" applyFill="1" applyBorder="1" applyAlignment="1">
      <alignment horizontal="center" vertical="center"/>
    </xf>
    <xf numFmtId="49" fontId="2" fillId="34" borderId="43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>
      <alignment horizontal="center" vertical="center"/>
    </xf>
    <xf numFmtId="49" fontId="2" fillId="34" borderId="56" xfId="0" applyNumberFormat="1" applyFont="1" applyFill="1" applyBorder="1" applyAlignment="1">
      <alignment horizontal="center" vertical="center"/>
    </xf>
    <xf numFmtId="49" fontId="2" fillId="34" borderId="57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50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74"/>
  <sheetViews>
    <sheetView tabSelected="1" zoomScalePageLayoutView="0" workbookViewId="0" topLeftCell="A1">
      <pane ySplit="10" topLeftCell="A45" activePane="bottomLeft" state="frozen"/>
      <selection pane="topLeft" activeCell="A1" sqref="A1"/>
      <selection pane="bottomLeft" activeCell="A46" sqref="A46:F48"/>
    </sheetView>
  </sheetViews>
  <sheetFormatPr defaultColWidth="11.421875" defaultRowHeight="12.75"/>
  <cols>
    <col min="1" max="1" width="24.421875" style="3" customWidth="1"/>
    <col min="2" max="2" width="24.421875" style="5" customWidth="1"/>
    <col min="3" max="3" width="24.421875" style="3" customWidth="1"/>
    <col min="4" max="4" width="18.8515625" style="3" customWidth="1"/>
    <col min="5" max="5" width="24.421875" style="3" customWidth="1"/>
    <col min="6" max="6" width="18.8515625" style="3" customWidth="1"/>
    <col min="7" max="8" width="11.421875" style="3" customWidth="1"/>
    <col min="9" max="9" width="13.28125" style="3" bestFit="1" customWidth="1"/>
    <col min="10" max="16384" width="11.421875" style="3" customWidth="1"/>
  </cols>
  <sheetData>
    <row r="1" spans="1:7" ht="12.75">
      <c r="A1" s="117" t="s">
        <v>29</v>
      </c>
      <c r="B1" s="118"/>
      <c r="C1" s="118"/>
      <c r="D1" s="118"/>
      <c r="E1" s="118"/>
      <c r="F1" s="119"/>
      <c r="G1" s="15"/>
    </row>
    <row r="2" spans="1:6" ht="12.75">
      <c r="A2" s="120"/>
      <c r="B2" s="121"/>
      <c r="C2" s="121"/>
      <c r="D2" s="121"/>
      <c r="E2" s="121"/>
      <c r="F2" s="122"/>
    </row>
    <row r="3" spans="1:6" ht="12.75">
      <c r="A3" s="120"/>
      <c r="B3" s="121"/>
      <c r="C3" s="121"/>
      <c r="D3" s="121"/>
      <c r="E3" s="121"/>
      <c r="F3" s="122"/>
    </row>
    <row r="4" spans="1:6" ht="13.5" thickBot="1">
      <c r="A4" s="123"/>
      <c r="B4" s="124"/>
      <c r="C4" s="124"/>
      <c r="D4" s="124"/>
      <c r="E4" s="124"/>
      <c r="F4" s="125"/>
    </row>
    <row r="5" spans="1:3" ht="13.5" thickBot="1">
      <c r="A5" s="1"/>
      <c r="B5" s="2"/>
      <c r="C5" s="1"/>
    </row>
    <row r="6" spans="1:4" ht="12.75">
      <c r="A6" s="56" t="s">
        <v>19</v>
      </c>
      <c r="B6" s="53" t="s">
        <v>27</v>
      </c>
      <c r="C6" s="53" t="s">
        <v>8</v>
      </c>
      <c r="D6" s="33" t="s">
        <v>21</v>
      </c>
    </row>
    <row r="7" spans="1:4" ht="13.5" thickBot="1">
      <c r="A7" s="43" t="s">
        <v>20</v>
      </c>
      <c r="B7" s="44" t="s">
        <v>10</v>
      </c>
      <c r="C7" s="44" t="s">
        <v>9</v>
      </c>
      <c r="D7" s="55" t="s">
        <v>17</v>
      </c>
    </row>
    <row r="8" ht="13.5" thickBot="1"/>
    <row r="9" spans="1:6" ht="12.75">
      <c r="A9" s="126" t="s">
        <v>0</v>
      </c>
      <c r="B9" s="128" t="s">
        <v>1</v>
      </c>
      <c r="C9" s="83" t="s">
        <v>3</v>
      </c>
      <c r="D9" s="81" t="s">
        <v>5</v>
      </c>
      <c r="E9" s="83" t="s">
        <v>4</v>
      </c>
      <c r="F9" s="132" t="s">
        <v>5</v>
      </c>
    </row>
    <row r="10" spans="1:6" ht="12.75">
      <c r="A10" s="127"/>
      <c r="B10" s="129"/>
      <c r="C10" s="130"/>
      <c r="D10" s="131"/>
      <c r="E10" s="130"/>
      <c r="F10" s="133"/>
    </row>
    <row r="11" spans="1:6" ht="12.75">
      <c r="A11" s="134" t="s">
        <v>43</v>
      </c>
      <c r="B11" s="136" t="s">
        <v>37</v>
      </c>
      <c r="C11" s="30" t="str">
        <f>A6</f>
        <v>CHAMPVANS 1</v>
      </c>
      <c r="D11" s="35">
        <v>24</v>
      </c>
      <c r="E11" s="60" t="str">
        <f>A7</f>
        <v>CHAMPVANS 2</v>
      </c>
      <c r="F11" s="29">
        <v>12</v>
      </c>
    </row>
    <row r="12" spans="1:6" ht="12.75">
      <c r="A12" s="102"/>
      <c r="B12" s="137"/>
      <c r="C12" s="35" t="str">
        <f>B6</f>
        <v>A.B.J.</v>
      </c>
      <c r="D12" s="35">
        <v>18</v>
      </c>
      <c r="E12" s="60" t="str">
        <f>B7</f>
        <v>MONT SOUS VAUDREY</v>
      </c>
      <c r="F12" s="29">
        <v>18</v>
      </c>
    </row>
    <row r="13" spans="1:6" ht="12.75">
      <c r="A13" s="102"/>
      <c r="B13" s="137"/>
      <c r="C13" s="35" t="str">
        <f>C6</f>
        <v>POLIGNY</v>
      </c>
      <c r="D13" s="35">
        <v>12</v>
      </c>
      <c r="E13" s="60" t="str">
        <f>C7</f>
        <v>SALINS</v>
      </c>
      <c r="F13" s="29">
        <v>24</v>
      </c>
    </row>
    <row r="14" spans="1:6" ht="12.75">
      <c r="A14" s="135"/>
      <c r="B14" s="138"/>
      <c r="C14" s="35" t="str">
        <f>D6</f>
        <v>VALENTIGNEY</v>
      </c>
      <c r="D14" s="35">
        <v>18</v>
      </c>
      <c r="E14" s="60" t="str">
        <f>D7</f>
        <v>US VESOUL 1</v>
      </c>
      <c r="F14" s="29">
        <v>18</v>
      </c>
    </row>
    <row r="15" spans="1:6" ht="12.75">
      <c r="A15" s="45"/>
      <c r="B15" s="46"/>
      <c r="C15" s="51"/>
      <c r="D15" s="51"/>
      <c r="E15" s="61"/>
      <c r="F15" s="50"/>
    </row>
    <row r="16" spans="1:6" ht="12.75">
      <c r="A16" s="87" t="s">
        <v>43</v>
      </c>
      <c r="B16" s="90" t="s">
        <v>38</v>
      </c>
      <c r="C16" s="62" t="str">
        <f>A6</f>
        <v>CHAMPVANS 1</v>
      </c>
      <c r="D16" s="35">
        <v>14</v>
      </c>
      <c r="E16" s="60" t="str">
        <f>B6</f>
        <v>A.B.J.</v>
      </c>
      <c r="F16" s="7">
        <v>22</v>
      </c>
    </row>
    <row r="17" spans="1:6" ht="12.75">
      <c r="A17" s="88"/>
      <c r="B17" s="91"/>
      <c r="C17" s="62" t="str">
        <f>A7</f>
        <v>CHAMPVANS 2</v>
      </c>
      <c r="D17" s="35">
        <v>10</v>
      </c>
      <c r="E17" s="30" t="str">
        <f>D7</f>
        <v>US VESOUL 1</v>
      </c>
      <c r="F17" s="7">
        <v>26</v>
      </c>
    </row>
    <row r="18" spans="1:6" ht="12.75">
      <c r="A18" s="88"/>
      <c r="B18" s="91"/>
      <c r="C18" s="63" t="str">
        <f>B7</f>
        <v>MONT SOUS VAUDREY</v>
      </c>
      <c r="D18" s="35">
        <v>30</v>
      </c>
      <c r="E18" s="60" t="str">
        <f>C6</f>
        <v>POLIGNY</v>
      </c>
      <c r="F18" s="7">
        <v>6</v>
      </c>
    </row>
    <row r="19" spans="1:6" ht="12.75">
      <c r="A19" s="88"/>
      <c r="B19" s="91"/>
      <c r="C19" s="63" t="str">
        <f>C7</f>
        <v>SALINS</v>
      </c>
      <c r="D19" s="35">
        <v>20</v>
      </c>
      <c r="E19" s="60" t="str">
        <f>D6</f>
        <v>VALENTIGNEY</v>
      </c>
      <c r="F19" s="7">
        <v>16</v>
      </c>
    </row>
    <row r="20" spans="1:6" ht="12.75">
      <c r="A20" s="88"/>
      <c r="B20" s="91"/>
      <c r="C20" s="64"/>
      <c r="D20" s="51"/>
      <c r="E20" s="61"/>
      <c r="F20" s="50"/>
    </row>
    <row r="21" spans="1:6" ht="12.75">
      <c r="A21" s="88"/>
      <c r="B21" s="91"/>
      <c r="C21" s="65" t="str">
        <f>A6</f>
        <v>CHAMPVANS 1</v>
      </c>
      <c r="D21" s="35">
        <v>12</v>
      </c>
      <c r="E21" s="66" t="str">
        <f>B7</f>
        <v>MONT SOUS VAUDREY</v>
      </c>
      <c r="F21" s="7">
        <v>24</v>
      </c>
    </row>
    <row r="22" spans="1:6" ht="12.75">
      <c r="A22" s="88"/>
      <c r="B22" s="91"/>
      <c r="C22" s="62" t="str">
        <f>A7</f>
        <v>CHAMPVANS 2</v>
      </c>
      <c r="D22" s="35">
        <v>20</v>
      </c>
      <c r="E22" s="60" t="str">
        <f>D6</f>
        <v>VALENTIGNEY</v>
      </c>
      <c r="F22" s="7">
        <v>16</v>
      </c>
    </row>
    <row r="23" spans="1:6" ht="12.75">
      <c r="A23" s="88"/>
      <c r="B23" s="91"/>
      <c r="C23" s="63" t="str">
        <f>B6</f>
        <v>A.B.J.</v>
      </c>
      <c r="D23" s="35">
        <v>12</v>
      </c>
      <c r="E23" s="60" t="str">
        <f>C6</f>
        <v>POLIGNY</v>
      </c>
      <c r="F23" s="7">
        <v>24</v>
      </c>
    </row>
    <row r="24" spans="1:6" ht="12.75">
      <c r="A24" s="89"/>
      <c r="B24" s="92"/>
      <c r="C24" s="63" t="str">
        <f>C7</f>
        <v>SALINS</v>
      </c>
      <c r="D24" s="35">
        <v>26</v>
      </c>
      <c r="E24" s="30" t="str">
        <f>D7</f>
        <v>US VESOUL 1</v>
      </c>
      <c r="F24" s="10">
        <v>10</v>
      </c>
    </row>
    <row r="25" spans="1:6" ht="12.75">
      <c r="A25" s="47"/>
      <c r="B25" s="48"/>
      <c r="C25" s="51"/>
      <c r="D25" s="51"/>
      <c r="E25" s="61"/>
      <c r="F25" s="50"/>
    </row>
    <row r="26" spans="1:6" ht="12.75">
      <c r="A26" s="93" t="s">
        <v>44</v>
      </c>
      <c r="B26" s="96" t="s">
        <v>39</v>
      </c>
      <c r="C26" s="41" t="str">
        <f>A6</f>
        <v>CHAMPVANS 1</v>
      </c>
      <c r="D26" s="36">
        <v>18</v>
      </c>
      <c r="E26" s="66" t="str">
        <f>C6</f>
        <v>POLIGNY</v>
      </c>
      <c r="F26" s="7">
        <v>18</v>
      </c>
    </row>
    <row r="27" spans="1:6" ht="12.75">
      <c r="A27" s="94"/>
      <c r="B27" s="97"/>
      <c r="C27" s="30" t="str">
        <f>A7</f>
        <v>CHAMPVANS 2</v>
      </c>
      <c r="D27" s="35">
        <v>14</v>
      </c>
      <c r="E27" s="60" t="str">
        <f>C7</f>
        <v>SALINS</v>
      </c>
      <c r="F27" s="13">
        <v>22</v>
      </c>
    </row>
    <row r="28" spans="1:8" ht="12.75">
      <c r="A28" s="94"/>
      <c r="B28" s="97"/>
      <c r="C28" s="35" t="str">
        <f>B6</f>
        <v>A.B.J.</v>
      </c>
      <c r="D28" s="35">
        <v>18</v>
      </c>
      <c r="E28" s="30" t="str">
        <f>D7</f>
        <v>US VESOUL 1</v>
      </c>
      <c r="F28" s="13">
        <v>18</v>
      </c>
      <c r="H28" s="25"/>
    </row>
    <row r="29" spans="1:8" ht="12.75">
      <c r="A29" s="94"/>
      <c r="B29" s="97"/>
      <c r="C29" s="36" t="str">
        <f>B7</f>
        <v>MONT SOUS VAUDREY</v>
      </c>
      <c r="D29" s="36">
        <v>18</v>
      </c>
      <c r="E29" s="66" t="str">
        <f>D6</f>
        <v>VALENTIGNEY</v>
      </c>
      <c r="F29" s="13">
        <v>18</v>
      </c>
      <c r="H29" s="25"/>
    </row>
    <row r="30" spans="1:8" ht="12.75">
      <c r="A30" s="94"/>
      <c r="B30" s="97"/>
      <c r="C30" s="51"/>
      <c r="D30" s="51"/>
      <c r="E30" s="61"/>
      <c r="F30" s="52"/>
      <c r="H30" s="25"/>
    </row>
    <row r="31" spans="1:8" ht="12.75">
      <c r="A31" s="94"/>
      <c r="B31" s="97"/>
      <c r="C31" s="30" t="str">
        <f>C11</f>
        <v>CHAMPVANS 1</v>
      </c>
      <c r="D31" s="35">
        <v>22</v>
      </c>
      <c r="E31" s="60" t="str">
        <f>C7</f>
        <v>SALINS</v>
      </c>
      <c r="F31" s="13">
        <v>14</v>
      </c>
      <c r="H31" s="25"/>
    </row>
    <row r="32" spans="1:8" ht="12.75">
      <c r="A32" s="94"/>
      <c r="B32" s="97"/>
      <c r="C32" s="30" t="str">
        <f>A7</f>
        <v>CHAMPVANS 2</v>
      </c>
      <c r="D32" s="35">
        <v>18</v>
      </c>
      <c r="E32" s="60" t="str">
        <f>C6</f>
        <v>POLIGNY</v>
      </c>
      <c r="F32" s="13">
        <v>18</v>
      </c>
      <c r="H32" s="25"/>
    </row>
    <row r="33" spans="1:8" ht="12.75">
      <c r="A33" s="94"/>
      <c r="B33" s="97"/>
      <c r="C33" s="35" t="str">
        <f>B6</f>
        <v>A.B.J.</v>
      </c>
      <c r="D33" s="35">
        <v>12</v>
      </c>
      <c r="E33" s="60" t="str">
        <f>D6</f>
        <v>VALENTIGNEY</v>
      </c>
      <c r="F33" s="13">
        <v>24</v>
      </c>
      <c r="H33" s="25"/>
    </row>
    <row r="34" spans="1:8" ht="12.75">
      <c r="A34" s="95"/>
      <c r="B34" s="98"/>
      <c r="C34" s="35" t="str">
        <f>B7</f>
        <v>MONT SOUS VAUDREY</v>
      </c>
      <c r="D34" s="35">
        <v>22</v>
      </c>
      <c r="E34" s="30" t="str">
        <f>D7</f>
        <v>US VESOUL 1</v>
      </c>
      <c r="F34" s="13">
        <v>14</v>
      </c>
      <c r="H34" s="25"/>
    </row>
    <row r="35" spans="1:8" ht="12.75">
      <c r="A35" s="49"/>
      <c r="B35" s="46"/>
      <c r="C35" s="51"/>
      <c r="D35" s="51"/>
      <c r="E35" s="61"/>
      <c r="F35" s="52"/>
      <c r="H35" s="25"/>
    </row>
    <row r="36" spans="1:8" ht="12.75">
      <c r="A36" s="101" t="s">
        <v>42</v>
      </c>
      <c r="B36" s="90" t="s">
        <v>40</v>
      </c>
      <c r="C36" s="30" t="str">
        <f>A6</f>
        <v>CHAMPVANS 1</v>
      </c>
      <c r="D36" s="35">
        <v>20</v>
      </c>
      <c r="E36" s="60" t="str">
        <f>D6</f>
        <v>VALENTIGNEY</v>
      </c>
      <c r="F36" s="13">
        <v>16</v>
      </c>
      <c r="H36" s="25"/>
    </row>
    <row r="37" spans="1:8" ht="12.75">
      <c r="A37" s="102"/>
      <c r="B37" s="91"/>
      <c r="C37" s="30" t="str">
        <f>A7</f>
        <v>CHAMPVANS 2</v>
      </c>
      <c r="D37" s="35">
        <v>6</v>
      </c>
      <c r="E37" s="60" t="str">
        <f>B7</f>
        <v>MONT SOUS VAUDREY</v>
      </c>
      <c r="F37" s="13">
        <v>30</v>
      </c>
      <c r="H37" s="25"/>
    </row>
    <row r="38" spans="1:8" ht="12.75">
      <c r="A38" s="102"/>
      <c r="B38" s="91"/>
      <c r="C38" s="35" t="str">
        <f>B6</f>
        <v>A.B.J.</v>
      </c>
      <c r="D38" s="35">
        <v>4</v>
      </c>
      <c r="E38" s="60" t="str">
        <f>C7</f>
        <v>SALINS</v>
      </c>
      <c r="F38" s="13">
        <v>32</v>
      </c>
      <c r="H38" s="25"/>
    </row>
    <row r="39" spans="1:8" ht="12.75">
      <c r="A39" s="102"/>
      <c r="B39" s="91"/>
      <c r="C39" s="35" t="str">
        <f>C6</f>
        <v>POLIGNY</v>
      </c>
      <c r="D39" s="35">
        <v>8</v>
      </c>
      <c r="E39" s="30" t="str">
        <f>D7</f>
        <v>US VESOUL 1</v>
      </c>
      <c r="F39" s="13">
        <v>28</v>
      </c>
      <c r="H39" s="25"/>
    </row>
    <row r="40" spans="1:8" ht="12.75">
      <c r="A40" s="102"/>
      <c r="B40" s="91"/>
      <c r="C40" s="51"/>
      <c r="D40" s="51"/>
      <c r="E40" s="61"/>
      <c r="F40" s="52"/>
      <c r="H40" s="25"/>
    </row>
    <row r="41" spans="1:8" ht="12.75">
      <c r="A41" s="102"/>
      <c r="B41" s="91"/>
      <c r="C41" s="30" t="str">
        <f>A6</f>
        <v>CHAMPVANS 1</v>
      </c>
      <c r="D41" s="35">
        <v>20</v>
      </c>
      <c r="E41" s="30" t="str">
        <f>D7</f>
        <v>US VESOUL 1</v>
      </c>
      <c r="F41" s="11">
        <v>16</v>
      </c>
      <c r="H41" s="25"/>
    </row>
    <row r="42" spans="1:8" ht="12.75">
      <c r="A42" s="102"/>
      <c r="B42" s="91"/>
      <c r="C42" s="30" t="str">
        <f>A7</f>
        <v>CHAMPVANS 2</v>
      </c>
      <c r="D42" s="35">
        <v>4</v>
      </c>
      <c r="E42" s="60" t="str">
        <f>B6</f>
        <v>A.B.J.</v>
      </c>
      <c r="F42" s="11">
        <v>32</v>
      </c>
      <c r="H42" s="25"/>
    </row>
    <row r="43" spans="1:8" ht="12.75">
      <c r="A43" s="102"/>
      <c r="B43" s="91"/>
      <c r="C43" s="35" t="str">
        <f>B7</f>
        <v>MONT SOUS VAUDREY</v>
      </c>
      <c r="D43" s="35">
        <v>28</v>
      </c>
      <c r="E43" s="60" t="str">
        <f>C7</f>
        <v>SALINS</v>
      </c>
      <c r="F43" s="11">
        <v>8</v>
      </c>
      <c r="H43" s="25"/>
    </row>
    <row r="44" spans="1:8" ht="13.5" thickBot="1">
      <c r="A44" s="103"/>
      <c r="B44" s="104"/>
      <c r="C44" s="18" t="str">
        <f>C6</f>
        <v>POLIGNY</v>
      </c>
      <c r="D44" s="18">
        <v>20</v>
      </c>
      <c r="E44" s="67" t="str">
        <f>D6</f>
        <v>VALENTIGNEY</v>
      </c>
      <c r="F44" s="19">
        <v>16</v>
      </c>
      <c r="H44" s="25"/>
    </row>
    <row r="45" spans="1:8" ht="13.5" thickBot="1">
      <c r="A45" s="24"/>
      <c r="B45" s="16"/>
      <c r="C45" s="8"/>
      <c r="D45" s="8"/>
      <c r="E45" s="8"/>
      <c r="F45" s="8"/>
      <c r="H45" s="25"/>
    </row>
    <row r="46" spans="1:8" ht="12.75">
      <c r="A46" s="105" t="s">
        <v>2</v>
      </c>
      <c r="B46" s="106"/>
      <c r="C46" s="106"/>
      <c r="D46" s="106"/>
      <c r="E46" s="106"/>
      <c r="F46" s="107"/>
      <c r="H46" s="25"/>
    </row>
    <row r="47" spans="1:8" ht="12.75">
      <c r="A47" s="108"/>
      <c r="B47" s="109"/>
      <c r="C47" s="109"/>
      <c r="D47" s="109"/>
      <c r="E47" s="109"/>
      <c r="F47" s="110"/>
      <c r="H47" s="25"/>
    </row>
    <row r="48" spans="1:8" ht="13.5" thickBot="1">
      <c r="A48" s="111"/>
      <c r="B48" s="112"/>
      <c r="C48" s="112"/>
      <c r="D48" s="112"/>
      <c r="E48" s="112"/>
      <c r="F48" s="113"/>
      <c r="G48" s="6"/>
      <c r="H48" s="25"/>
    </row>
    <row r="49" spans="1:8" s="6" customFormat="1" ht="13.5" thickBot="1">
      <c r="A49" s="4"/>
      <c r="B49" s="17"/>
      <c r="C49" s="14"/>
      <c r="D49" s="14"/>
      <c r="E49" s="14"/>
      <c r="F49" s="14"/>
      <c r="G49" s="3"/>
      <c r="H49" s="4"/>
    </row>
    <row r="50" spans="1:9" ht="12.75">
      <c r="A50" s="114" t="s">
        <v>11</v>
      </c>
      <c r="B50" s="81" t="s">
        <v>12</v>
      </c>
      <c r="C50" s="81" t="s">
        <v>13</v>
      </c>
      <c r="D50" s="83" t="s">
        <v>14</v>
      </c>
      <c r="E50" s="81" t="s">
        <v>15</v>
      </c>
      <c r="F50" s="85" t="s">
        <v>16</v>
      </c>
      <c r="G50" s="99" t="s">
        <v>28</v>
      </c>
      <c r="H50" s="25"/>
      <c r="I50" s="40" t="s">
        <v>64</v>
      </c>
    </row>
    <row r="51" spans="1:8" ht="12.75">
      <c r="A51" s="115"/>
      <c r="B51" s="82"/>
      <c r="C51" s="82"/>
      <c r="D51" s="84"/>
      <c r="E51" s="82"/>
      <c r="F51" s="86"/>
      <c r="G51" s="100"/>
      <c r="H51" s="25"/>
    </row>
    <row r="52" spans="1:12" ht="12.75">
      <c r="A52" s="20">
        <v>1</v>
      </c>
      <c r="B52" s="36" t="s">
        <v>10</v>
      </c>
      <c r="C52" s="36">
        <v>19</v>
      </c>
      <c r="D52" s="36">
        <v>7</v>
      </c>
      <c r="E52" s="36">
        <v>170</v>
      </c>
      <c r="F52" s="38">
        <v>82</v>
      </c>
      <c r="G52" s="7">
        <f>E52-F52</f>
        <v>88</v>
      </c>
      <c r="H52" s="25"/>
      <c r="I52" s="36" t="s">
        <v>3</v>
      </c>
      <c r="J52" s="36" t="s">
        <v>5</v>
      </c>
      <c r="K52" s="36" t="s">
        <v>4</v>
      </c>
      <c r="L52" s="36" t="s">
        <v>5</v>
      </c>
    </row>
    <row r="53" spans="1:12" ht="12.75">
      <c r="A53" s="20">
        <v>2</v>
      </c>
      <c r="B53" s="36" t="s">
        <v>9</v>
      </c>
      <c r="C53" s="36">
        <v>17</v>
      </c>
      <c r="D53" s="36">
        <v>7</v>
      </c>
      <c r="E53" s="36">
        <v>146</v>
      </c>
      <c r="F53" s="38">
        <v>106</v>
      </c>
      <c r="G53" s="7">
        <f>E53-F53</f>
        <v>40</v>
      </c>
      <c r="H53" s="25"/>
      <c r="I53" s="36" t="s">
        <v>17</v>
      </c>
      <c r="J53" s="36">
        <v>18</v>
      </c>
      <c r="K53" s="36" t="s">
        <v>27</v>
      </c>
      <c r="L53" s="36">
        <v>18</v>
      </c>
    </row>
    <row r="54" spans="1:13" ht="12.75">
      <c r="A54" s="20">
        <v>3</v>
      </c>
      <c r="B54" s="36" t="s">
        <v>19</v>
      </c>
      <c r="C54" s="36">
        <v>16</v>
      </c>
      <c r="D54" s="36">
        <v>7</v>
      </c>
      <c r="E54" s="36">
        <v>130</v>
      </c>
      <c r="F54" s="38">
        <v>122</v>
      </c>
      <c r="G54" s="7">
        <f>E54-F54</f>
        <v>8</v>
      </c>
      <c r="H54" s="25"/>
      <c r="I54" s="36" t="s">
        <v>17</v>
      </c>
      <c r="J54" s="36">
        <v>28</v>
      </c>
      <c r="K54" s="36" t="s">
        <v>8</v>
      </c>
      <c r="L54" s="36">
        <v>8</v>
      </c>
      <c r="M54" s="6"/>
    </row>
    <row r="55" spans="1:13" ht="12.75">
      <c r="A55" s="20">
        <v>4</v>
      </c>
      <c r="B55" s="36" t="s">
        <v>17</v>
      </c>
      <c r="C55" s="36">
        <v>13</v>
      </c>
      <c r="D55" s="36">
        <v>7</v>
      </c>
      <c r="E55" s="36">
        <v>130</v>
      </c>
      <c r="F55" s="38">
        <v>122</v>
      </c>
      <c r="G55" s="7">
        <f>E55-F55</f>
        <v>8</v>
      </c>
      <c r="H55" s="25"/>
      <c r="I55" s="36" t="s">
        <v>8</v>
      </c>
      <c r="J55" s="36">
        <v>24</v>
      </c>
      <c r="K55" s="36" t="s">
        <v>27</v>
      </c>
      <c r="L55" s="36">
        <v>12</v>
      </c>
      <c r="M55" s="8"/>
    </row>
    <row r="56" spans="1:13" ht="12.75">
      <c r="A56" s="20">
        <v>5</v>
      </c>
      <c r="B56" s="36" t="s">
        <v>8</v>
      </c>
      <c r="C56" s="36">
        <v>13</v>
      </c>
      <c r="D56" s="36">
        <v>7</v>
      </c>
      <c r="E56" s="36">
        <v>106</v>
      </c>
      <c r="F56" s="38">
        <v>146</v>
      </c>
      <c r="G56" s="7">
        <f>E56-F56</f>
        <v>-40</v>
      </c>
      <c r="H56" s="25"/>
      <c r="M56" s="8"/>
    </row>
    <row r="57" spans="1:13" ht="12.75">
      <c r="A57" s="20">
        <v>6</v>
      </c>
      <c r="B57" s="36" t="s">
        <v>27</v>
      </c>
      <c r="C57" s="36">
        <v>13</v>
      </c>
      <c r="D57" s="36">
        <v>7</v>
      </c>
      <c r="E57" s="36">
        <v>118</v>
      </c>
      <c r="F57" s="38">
        <v>134</v>
      </c>
      <c r="G57" s="7">
        <f>E57-F57</f>
        <v>-16</v>
      </c>
      <c r="H57" s="25"/>
      <c r="J57" s="36" t="s">
        <v>13</v>
      </c>
      <c r="M57" s="8"/>
    </row>
    <row r="58" spans="1:13" ht="12.75">
      <c r="A58" s="20">
        <v>7</v>
      </c>
      <c r="B58" s="35" t="s">
        <v>21</v>
      </c>
      <c r="C58" s="36">
        <v>11</v>
      </c>
      <c r="D58" s="36">
        <v>7</v>
      </c>
      <c r="E58" s="36">
        <v>124</v>
      </c>
      <c r="F58" s="38">
        <v>128</v>
      </c>
      <c r="G58" s="7">
        <f>E58-F58</f>
        <v>-4</v>
      </c>
      <c r="H58" s="25"/>
      <c r="I58" s="36" t="s">
        <v>17</v>
      </c>
      <c r="J58" s="36">
        <f>2+3</f>
        <v>5</v>
      </c>
      <c r="M58" s="6"/>
    </row>
    <row r="59" spans="1:10" ht="13.5" thickBot="1">
      <c r="A59" s="21">
        <v>8</v>
      </c>
      <c r="B59" s="12" t="s">
        <v>20</v>
      </c>
      <c r="C59" s="9">
        <v>10</v>
      </c>
      <c r="D59" s="9">
        <v>7</v>
      </c>
      <c r="E59" s="9">
        <v>84</v>
      </c>
      <c r="F59" s="23">
        <v>168</v>
      </c>
      <c r="G59" s="37">
        <f>E59-F59</f>
        <v>-84</v>
      </c>
      <c r="H59" s="25"/>
      <c r="I59" s="36" t="s">
        <v>8</v>
      </c>
      <c r="J59" s="36">
        <f>1+3</f>
        <v>4</v>
      </c>
    </row>
    <row r="60" spans="1:10" ht="12.75">
      <c r="A60" s="76"/>
      <c r="H60" s="25"/>
      <c r="I60" s="36" t="s">
        <v>27</v>
      </c>
      <c r="J60" s="36">
        <f>2+1</f>
        <v>3</v>
      </c>
    </row>
    <row r="61" spans="1:8" ht="12.75">
      <c r="A61" s="116" t="s">
        <v>50</v>
      </c>
      <c r="B61" s="116"/>
      <c r="C61" s="6"/>
      <c r="H61" s="25"/>
    </row>
    <row r="62" spans="1:3" ht="12.75">
      <c r="A62" s="77" t="s">
        <v>48</v>
      </c>
      <c r="B62" s="36" t="s">
        <v>10</v>
      </c>
      <c r="C62" s="8"/>
    </row>
    <row r="63" ht="12.75">
      <c r="C63" s="6"/>
    </row>
    <row r="64" spans="1:2" ht="12.75">
      <c r="A64" s="77" t="s">
        <v>52</v>
      </c>
      <c r="B64" s="36" t="s">
        <v>9</v>
      </c>
    </row>
    <row r="65" ht="12.75">
      <c r="B65" s="36" t="s">
        <v>19</v>
      </c>
    </row>
    <row r="66" ht="12.75">
      <c r="B66" s="36" t="s">
        <v>17</v>
      </c>
    </row>
    <row r="67" ht="12.75">
      <c r="B67" s="36" t="s">
        <v>8</v>
      </c>
    </row>
    <row r="69" spans="1:2" ht="25.5">
      <c r="A69" s="79" t="s">
        <v>57</v>
      </c>
      <c r="B69" s="36" t="s">
        <v>27</v>
      </c>
    </row>
    <row r="70" ht="12.75">
      <c r="B70" s="35" t="s">
        <v>21</v>
      </c>
    </row>
    <row r="71" spans="1:2" ht="12.75">
      <c r="A71" s="6"/>
      <c r="B71" s="8"/>
    </row>
    <row r="72" spans="1:2" ht="12.75">
      <c r="A72" s="78" t="s">
        <v>49</v>
      </c>
      <c r="B72" s="36" t="s">
        <v>20</v>
      </c>
    </row>
    <row r="74" spans="1:2" ht="12.75">
      <c r="A74" s="77" t="s">
        <v>51</v>
      </c>
      <c r="B74" s="36" t="s">
        <v>33</v>
      </c>
    </row>
  </sheetData>
  <sheetProtection/>
  <mergeCells count="24">
    <mergeCell ref="A61:B61"/>
    <mergeCell ref="A1:F4"/>
    <mergeCell ref="A9:A10"/>
    <mergeCell ref="B9:B10"/>
    <mergeCell ref="C9:C10"/>
    <mergeCell ref="D9:D10"/>
    <mergeCell ref="E9:E10"/>
    <mergeCell ref="F9:F10"/>
    <mergeCell ref="A11:A14"/>
    <mergeCell ref="B11:B14"/>
    <mergeCell ref="G50:G51"/>
    <mergeCell ref="A36:A44"/>
    <mergeCell ref="B36:B44"/>
    <mergeCell ref="A46:F48"/>
    <mergeCell ref="A50:A51"/>
    <mergeCell ref="B50:B51"/>
    <mergeCell ref="C50:C51"/>
    <mergeCell ref="D50:D51"/>
    <mergeCell ref="E50:E51"/>
    <mergeCell ref="F50:F51"/>
    <mergeCell ref="A16:A24"/>
    <mergeCell ref="B16:B24"/>
    <mergeCell ref="A26:A34"/>
    <mergeCell ref="B26:B34"/>
  </mergeCells>
  <printOptions horizontalCentered="1" verticalCentered="1"/>
  <pageMargins left="0.7874015748031497" right="0.1968503937007874" top="0.1968503937007874" bottom="0.1968503937007874" header="0.31496062992125984" footer="0.11811023622047245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G75"/>
  <sheetViews>
    <sheetView zoomScalePageLayoutView="0" workbookViewId="0" topLeftCell="A1">
      <pane ySplit="10" topLeftCell="A45" activePane="bottomLeft" state="frozen"/>
      <selection pane="topLeft" activeCell="A1" sqref="A1"/>
      <selection pane="bottomLeft" activeCell="A61" sqref="A61:B61"/>
    </sheetView>
  </sheetViews>
  <sheetFormatPr defaultColWidth="11.421875" defaultRowHeight="12.75"/>
  <cols>
    <col min="1" max="1" width="24.421875" style="3" customWidth="1"/>
    <col min="2" max="2" width="24.421875" style="5" customWidth="1"/>
    <col min="3" max="3" width="24.421875" style="3" customWidth="1"/>
    <col min="4" max="4" width="18.8515625" style="3" customWidth="1"/>
    <col min="5" max="5" width="24.421875" style="3" customWidth="1"/>
    <col min="6" max="6" width="18.8515625" style="3" customWidth="1"/>
    <col min="7" max="16384" width="11.421875" style="3" customWidth="1"/>
  </cols>
  <sheetData>
    <row r="1" spans="1:7" ht="12.75">
      <c r="A1" s="117" t="s">
        <v>30</v>
      </c>
      <c r="B1" s="118"/>
      <c r="C1" s="118"/>
      <c r="D1" s="118"/>
      <c r="E1" s="118"/>
      <c r="F1" s="119"/>
      <c r="G1" s="15"/>
    </row>
    <row r="2" spans="1:6" ht="12.75">
      <c r="A2" s="120"/>
      <c r="B2" s="121"/>
      <c r="C2" s="121"/>
      <c r="D2" s="121"/>
      <c r="E2" s="121"/>
      <c r="F2" s="122"/>
    </row>
    <row r="3" spans="1:6" ht="12.75">
      <c r="A3" s="120"/>
      <c r="B3" s="121"/>
      <c r="C3" s="121"/>
      <c r="D3" s="121"/>
      <c r="E3" s="121"/>
      <c r="F3" s="122"/>
    </row>
    <row r="4" spans="1:6" ht="13.5" thickBot="1">
      <c r="A4" s="123"/>
      <c r="B4" s="124"/>
      <c r="C4" s="124"/>
      <c r="D4" s="124"/>
      <c r="E4" s="124"/>
      <c r="F4" s="125"/>
    </row>
    <row r="5" spans="1:3" ht="13.5" thickBot="1">
      <c r="A5" s="1"/>
      <c r="B5" s="2"/>
      <c r="C5" s="1"/>
    </row>
    <row r="6" spans="1:4" ht="12.75">
      <c r="A6" s="56" t="s">
        <v>32</v>
      </c>
      <c r="B6" s="54" t="s">
        <v>33</v>
      </c>
      <c r="C6" s="53" t="s">
        <v>34</v>
      </c>
      <c r="D6" s="33" t="s">
        <v>23</v>
      </c>
    </row>
    <row r="7" spans="1:6" ht="13.5" thickBot="1">
      <c r="A7" s="43" t="s">
        <v>36</v>
      </c>
      <c r="B7" s="44" t="s">
        <v>6</v>
      </c>
      <c r="C7" s="44" t="s">
        <v>18</v>
      </c>
      <c r="D7" s="55" t="s">
        <v>41</v>
      </c>
      <c r="F7" s="15"/>
    </row>
    <row r="8" ht="13.5" thickBot="1"/>
    <row r="9" spans="1:6" ht="12.75">
      <c r="A9" s="139" t="s">
        <v>0</v>
      </c>
      <c r="B9" s="81" t="s">
        <v>1</v>
      </c>
      <c r="C9" s="83" t="s">
        <v>3</v>
      </c>
      <c r="D9" s="81" t="s">
        <v>5</v>
      </c>
      <c r="E9" s="83" t="s">
        <v>4</v>
      </c>
      <c r="F9" s="132" t="s">
        <v>5</v>
      </c>
    </row>
    <row r="10" spans="1:6" ht="12.75">
      <c r="A10" s="140"/>
      <c r="B10" s="82"/>
      <c r="C10" s="130"/>
      <c r="D10" s="82"/>
      <c r="E10" s="84"/>
      <c r="F10" s="133"/>
    </row>
    <row r="11" spans="1:6" ht="12.75">
      <c r="A11" s="134" t="s">
        <v>45</v>
      </c>
      <c r="B11" s="90" t="s">
        <v>37</v>
      </c>
      <c r="C11" s="30" t="str">
        <f>A6</f>
        <v>MONTFERRAND</v>
      </c>
      <c r="D11" s="35">
        <v>16</v>
      </c>
      <c r="E11" s="60" t="str">
        <f>A7</f>
        <v>PONT DE ROIDE</v>
      </c>
      <c r="F11" s="7">
        <v>20</v>
      </c>
    </row>
    <row r="12" spans="1:6" ht="12.75">
      <c r="A12" s="102"/>
      <c r="B12" s="91"/>
      <c r="C12" s="35" t="str">
        <f>B6</f>
        <v>DAMPARIS</v>
      </c>
      <c r="D12" s="35">
        <v>18</v>
      </c>
      <c r="E12" s="60" t="str">
        <f>B7</f>
        <v>SAINT CLAUDE</v>
      </c>
      <c r="F12" s="7">
        <v>18</v>
      </c>
    </row>
    <row r="13" spans="1:6" ht="12.75">
      <c r="A13" s="102"/>
      <c r="B13" s="91"/>
      <c r="C13" s="35" t="str">
        <f>C6</f>
        <v>LUXEUIL</v>
      </c>
      <c r="D13" s="35">
        <v>26</v>
      </c>
      <c r="E13" s="60" t="str">
        <f>C7</f>
        <v>US VESOUL 2</v>
      </c>
      <c r="F13" s="7">
        <v>10</v>
      </c>
    </row>
    <row r="14" spans="1:6" ht="12.75">
      <c r="A14" s="135"/>
      <c r="B14" s="92"/>
      <c r="C14" s="35" t="str">
        <f>D6</f>
        <v>A.S.M.B.</v>
      </c>
      <c r="D14" s="35">
        <v>16</v>
      </c>
      <c r="E14" s="60" t="str">
        <f>D7</f>
        <v>OFFEMONT</v>
      </c>
      <c r="F14" s="7">
        <v>20</v>
      </c>
    </row>
    <row r="15" spans="1:6" ht="12.75">
      <c r="A15" s="45"/>
      <c r="B15" s="46"/>
      <c r="C15" s="51"/>
      <c r="D15" s="51"/>
      <c r="E15" s="61"/>
      <c r="F15" s="50"/>
    </row>
    <row r="16" spans="1:6" ht="12.75">
      <c r="A16" s="87" t="s">
        <v>45</v>
      </c>
      <c r="B16" s="90" t="s">
        <v>38</v>
      </c>
      <c r="C16" s="62" t="str">
        <f>A6</f>
        <v>MONTFERRAND</v>
      </c>
      <c r="D16" s="35">
        <v>2</v>
      </c>
      <c r="E16" s="60" t="str">
        <f>B6</f>
        <v>DAMPARIS</v>
      </c>
      <c r="F16" s="7">
        <v>34</v>
      </c>
    </row>
    <row r="17" spans="1:6" ht="12.75">
      <c r="A17" s="88"/>
      <c r="B17" s="91"/>
      <c r="C17" s="62" t="str">
        <f>A7</f>
        <v>PONT DE ROIDE</v>
      </c>
      <c r="D17" s="35">
        <v>32</v>
      </c>
      <c r="E17" s="30" t="str">
        <f>D7</f>
        <v>OFFEMONT</v>
      </c>
      <c r="F17" s="7">
        <v>4</v>
      </c>
    </row>
    <row r="18" spans="1:6" ht="12.75">
      <c r="A18" s="88"/>
      <c r="B18" s="91"/>
      <c r="C18" s="63" t="str">
        <f>B7</f>
        <v>SAINT CLAUDE</v>
      </c>
      <c r="D18" s="35">
        <v>22</v>
      </c>
      <c r="E18" s="60" t="str">
        <f>C6</f>
        <v>LUXEUIL</v>
      </c>
      <c r="F18" s="7">
        <v>14</v>
      </c>
    </row>
    <row r="19" spans="1:6" ht="12.75">
      <c r="A19" s="88"/>
      <c r="B19" s="91"/>
      <c r="C19" s="63" t="str">
        <f>C7</f>
        <v>US VESOUL 2</v>
      </c>
      <c r="D19" s="35">
        <v>10</v>
      </c>
      <c r="E19" s="60" t="str">
        <f>D6</f>
        <v>A.S.M.B.</v>
      </c>
      <c r="F19" s="7">
        <v>26</v>
      </c>
    </row>
    <row r="20" spans="1:6" ht="12.75">
      <c r="A20" s="88"/>
      <c r="B20" s="91"/>
      <c r="C20" s="64"/>
      <c r="D20" s="51"/>
      <c r="E20" s="61"/>
      <c r="F20" s="50"/>
    </row>
    <row r="21" spans="1:6" ht="12.75">
      <c r="A21" s="88"/>
      <c r="B21" s="91"/>
      <c r="C21" s="65" t="str">
        <f>A6</f>
        <v>MONTFERRAND</v>
      </c>
      <c r="D21" s="35">
        <v>10</v>
      </c>
      <c r="E21" s="66" t="str">
        <f>B7</f>
        <v>SAINT CLAUDE</v>
      </c>
      <c r="F21" s="7">
        <v>26</v>
      </c>
    </row>
    <row r="22" spans="1:6" ht="12.75">
      <c r="A22" s="88"/>
      <c r="B22" s="91"/>
      <c r="C22" s="62" t="str">
        <f>A7</f>
        <v>PONT DE ROIDE</v>
      </c>
      <c r="D22" s="35">
        <v>36</v>
      </c>
      <c r="E22" s="60" t="str">
        <f>D6</f>
        <v>A.S.M.B.</v>
      </c>
      <c r="F22" s="7">
        <v>0</v>
      </c>
    </row>
    <row r="23" spans="1:6" ht="12.75">
      <c r="A23" s="88"/>
      <c r="B23" s="91"/>
      <c r="C23" s="63" t="str">
        <f>B6</f>
        <v>DAMPARIS</v>
      </c>
      <c r="D23" s="35">
        <v>30</v>
      </c>
      <c r="E23" s="60" t="str">
        <f>C6</f>
        <v>LUXEUIL</v>
      </c>
      <c r="F23" s="7">
        <v>6</v>
      </c>
    </row>
    <row r="24" spans="1:6" ht="12.75">
      <c r="A24" s="89"/>
      <c r="B24" s="92"/>
      <c r="C24" s="63" t="str">
        <f>C7</f>
        <v>US VESOUL 2</v>
      </c>
      <c r="D24" s="35">
        <v>14</v>
      </c>
      <c r="E24" s="30" t="str">
        <f>D7</f>
        <v>OFFEMONT</v>
      </c>
      <c r="F24" s="10">
        <v>22</v>
      </c>
    </row>
    <row r="25" spans="1:6" ht="12.75">
      <c r="A25" s="47"/>
      <c r="B25" s="48"/>
      <c r="C25" s="51"/>
      <c r="D25" s="51"/>
      <c r="E25" s="61"/>
      <c r="F25" s="50"/>
    </row>
    <row r="26" spans="1:6" ht="12.75">
      <c r="A26" s="93" t="s">
        <v>44</v>
      </c>
      <c r="B26" s="96" t="s">
        <v>39</v>
      </c>
      <c r="C26" s="41" t="str">
        <f>A6</f>
        <v>MONTFERRAND</v>
      </c>
      <c r="D26" s="36">
        <v>8</v>
      </c>
      <c r="E26" s="66" t="str">
        <f>C6</f>
        <v>LUXEUIL</v>
      </c>
      <c r="F26" s="7">
        <v>28</v>
      </c>
    </row>
    <row r="27" spans="1:6" ht="12.75">
      <c r="A27" s="94"/>
      <c r="B27" s="97"/>
      <c r="C27" s="30" t="str">
        <f>A7</f>
        <v>PONT DE ROIDE</v>
      </c>
      <c r="D27" s="35">
        <v>32</v>
      </c>
      <c r="E27" s="60" t="str">
        <f>C7</f>
        <v>US VESOUL 2</v>
      </c>
      <c r="F27" s="13">
        <v>4</v>
      </c>
    </row>
    <row r="28" spans="1:6" ht="12.75">
      <c r="A28" s="94"/>
      <c r="B28" s="97"/>
      <c r="C28" s="35" t="str">
        <f>B6</f>
        <v>DAMPARIS</v>
      </c>
      <c r="D28" s="35">
        <v>26</v>
      </c>
      <c r="E28" s="30" t="str">
        <f>D7</f>
        <v>OFFEMONT</v>
      </c>
      <c r="F28" s="13">
        <v>10</v>
      </c>
    </row>
    <row r="29" spans="1:6" ht="12.75">
      <c r="A29" s="94"/>
      <c r="B29" s="97"/>
      <c r="C29" s="36" t="str">
        <f>B7</f>
        <v>SAINT CLAUDE</v>
      </c>
      <c r="D29" s="36">
        <v>34</v>
      </c>
      <c r="E29" s="66" t="str">
        <f>D6</f>
        <v>A.S.M.B.</v>
      </c>
      <c r="F29" s="13">
        <v>2</v>
      </c>
    </row>
    <row r="30" spans="1:6" ht="12.75">
      <c r="A30" s="94"/>
      <c r="B30" s="97"/>
      <c r="C30" s="51"/>
      <c r="D30" s="51"/>
      <c r="E30" s="61"/>
      <c r="F30" s="52"/>
    </row>
    <row r="31" spans="1:6" ht="12.75">
      <c r="A31" s="94"/>
      <c r="B31" s="97"/>
      <c r="C31" s="30" t="str">
        <f>C11</f>
        <v>MONTFERRAND</v>
      </c>
      <c r="D31" s="74">
        <v>30</v>
      </c>
      <c r="E31" s="60" t="str">
        <f>C7</f>
        <v>US VESOUL 2</v>
      </c>
      <c r="F31" s="75">
        <v>6</v>
      </c>
    </row>
    <row r="32" spans="1:6" ht="12.75">
      <c r="A32" s="94"/>
      <c r="B32" s="97"/>
      <c r="C32" s="30" t="str">
        <f>A7</f>
        <v>PONT DE ROIDE</v>
      </c>
      <c r="D32" s="74">
        <v>16</v>
      </c>
      <c r="E32" s="60" t="str">
        <f>C6</f>
        <v>LUXEUIL</v>
      </c>
      <c r="F32" s="75">
        <v>20</v>
      </c>
    </row>
    <row r="33" spans="1:6" ht="12.75">
      <c r="A33" s="94"/>
      <c r="B33" s="97"/>
      <c r="C33" s="35" t="str">
        <f>B6</f>
        <v>DAMPARIS</v>
      </c>
      <c r="D33" s="74">
        <v>30</v>
      </c>
      <c r="E33" s="60" t="str">
        <f>D6</f>
        <v>A.S.M.B.</v>
      </c>
      <c r="F33" s="75">
        <v>6</v>
      </c>
    </row>
    <row r="34" spans="1:6" ht="12.75">
      <c r="A34" s="95"/>
      <c r="B34" s="98"/>
      <c r="C34" s="35" t="str">
        <f>B7</f>
        <v>SAINT CLAUDE</v>
      </c>
      <c r="D34" s="74">
        <v>28</v>
      </c>
      <c r="E34" s="30" t="str">
        <f>D7</f>
        <v>OFFEMONT</v>
      </c>
      <c r="F34" s="75">
        <v>8</v>
      </c>
    </row>
    <row r="35" spans="1:6" ht="12.75">
      <c r="A35" s="49"/>
      <c r="B35" s="46"/>
      <c r="C35" s="51"/>
      <c r="D35" s="51"/>
      <c r="E35" s="61"/>
      <c r="F35" s="52"/>
    </row>
    <row r="36" spans="1:6" ht="12.75" customHeight="1">
      <c r="A36" s="101" t="s">
        <v>42</v>
      </c>
      <c r="B36" s="90" t="s">
        <v>40</v>
      </c>
      <c r="C36" s="30" t="str">
        <f>A6</f>
        <v>MONTFERRAND</v>
      </c>
      <c r="D36" s="35">
        <v>20</v>
      </c>
      <c r="E36" s="60" t="str">
        <f>D6</f>
        <v>A.S.M.B.</v>
      </c>
      <c r="F36" s="13">
        <v>16</v>
      </c>
    </row>
    <row r="37" spans="1:6" ht="12.75">
      <c r="A37" s="102"/>
      <c r="B37" s="91"/>
      <c r="C37" s="30" t="str">
        <f>A7</f>
        <v>PONT DE ROIDE</v>
      </c>
      <c r="D37" s="35" t="s">
        <v>47</v>
      </c>
      <c r="E37" s="60" t="str">
        <f>B7</f>
        <v>SAINT CLAUDE</v>
      </c>
      <c r="F37" s="13"/>
    </row>
    <row r="38" spans="1:6" ht="12.75">
      <c r="A38" s="102"/>
      <c r="B38" s="91"/>
      <c r="C38" s="35" t="str">
        <f>B6</f>
        <v>DAMPARIS</v>
      </c>
      <c r="D38" s="35">
        <v>24</v>
      </c>
      <c r="E38" s="60" t="str">
        <f>C7</f>
        <v>US VESOUL 2</v>
      </c>
      <c r="F38" s="13">
        <v>12</v>
      </c>
    </row>
    <row r="39" spans="1:6" ht="12.75">
      <c r="A39" s="102"/>
      <c r="B39" s="91"/>
      <c r="C39" s="35" t="str">
        <f>C6</f>
        <v>LUXEUIL</v>
      </c>
      <c r="D39" s="35">
        <v>26</v>
      </c>
      <c r="E39" s="30" t="str">
        <f>D7</f>
        <v>OFFEMONT</v>
      </c>
      <c r="F39" s="13">
        <v>10</v>
      </c>
    </row>
    <row r="40" spans="1:6" ht="12.75">
      <c r="A40" s="102"/>
      <c r="B40" s="91"/>
      <c r="C40" s="51"/>
      <c r="D40" s="51"/>
      <c r="E40" s="61"/>
      <c r="F40" s="52"/>
    </row>
    <row r="41" spans="1:6" ht="12.75">
      <c r="A41" s="102"/>
      <c r="B41" s="91"/>
      <c r="C41" s="30" t="str">
        <f>A6</f>
        <v>MONTFERRAND</v>
      </c>
      <c r="D41" s="35">
        <v>20</v>
      </c>
      <c r="E41" s="30" t="str">
        <f>D7</f>
        <v>OFFEMONT</v>
      </c>
      <c r="F41" s="11">
        <v>16</v>
      </c>
    </row>
    <row r="42" spans="1:6" ht="12.75">
      <c r="A42" s="102"/>
      <c r="B42" s="91"/>
      <c r="C42" s="30" t="str">
        <f>A7</f>
        <v>PONT DE ROIDE</v>
      </c>
      <c r="D42" s="35" t="s">
        <v>47</v>
      </c>
      <c r="E42" s="60" t="str">
        <f>B6</f>
        <v>DAMPARIS</v>
      </c>
      <c r="F42" s="11"/>
    </row>
    <row r="43" spans="1:6" ht="12.75">
      <c r="A43" s="102"/>
      <c r="B43" s="91"/>
      <c r="C43" s="35" t="str">
        <f>B7</f>
        <v>SAINT CLAUDE</v>
      </c>
      <c r="D43" s="35">
        <v>32</v>
      </c>
      <c r="E43" s="60" t="str">
        <f>C7</f>
        <v>US VESOUL 2</v>
      </c>
      <c r="F43" s="11">
        <v>4</v>
      </c>
    </row>
    <row r="44" spans="1:6" ht="13.5" thickBot="1">
      <c r="A44" s="103"/>
      <c r="B44" s="104"/>
      <c r="C44" s="18" t="str">
        <f>C6</f>
        <v>LUXEUIL</v>
      </c>
      <c r="D44" s="18">
        <v>22</v>
      </c>
      <c r="E44" s="67" t="str">
        <f>D6</f>
        <v>A.S.M.B.</v>
      </c>
      <c r="F44" s="19">
        <v>14</v>
      </c>
    </row>
    <row r="45" spans="1:6" ht="13.5" thickBot="1">
      <c r="A45" s="8"/>
      <c r="B45" s="16"/>
      <c r="C45" s="8"/>
      <c r="D45" s="8"/>
      <c r="E45" s="8"/>
      <c r="F45" s="8"/>
    </row>
    <row r="46" spans="1:6" ht="12.75">
      <c r="A46" s="105" t="s">
        <v>2</v>
      </c>
      <c r="B46" s="106"/>
      <c r="C46" s="106"/>
      <c r="D46" s="106"/>
      <c r="E46" s="106"/>
      <c r="F46" s="107"/>
    </row>
    <row r="47" spans="1:6" ht="12.75">
      <c r="A47" s="108"/>
      <c r="B47" s="109"/>
      <c r="C47" s="109"/>
      <c r="D47" s="109"/>
      <c r="E47" s="109"/>
      <c r="F47" s="110"/>
    </row>
    <row r="48" spans="1:7" ht="13.5" thickBot="1">
      <c r="A48" s="111"/>
      <c r="B48" s="112"/>
      <c r="C48" s="112"/>
      <c r="D48" s="112"/>
      <c r="E48" s="112"/>
      <c r="F48" s="113"/>
      <c r="G48" s="6"/>
    </row>
    <row r="49" spans="1:7" s="6" customFormat="1" ht="13.5" thickBot="1">
      <c r="A49" s="4"/>
      <c r="B49" s="17"/>
      <c r="C49" s="14"/>
      <c r="D49" s="14"/>
      <c r="E49" s="14"/>
      <c r="F49" s="14"/>
      <c r="G49" s="3"/>
    </row>
    <row r="50" spans="1:7" ht="12.75">
      <c r="A50" s="114" t="s">
        <v>11</v>
      </c>
      <c r="B50" s="81" t="s">
        <v>12</v>
      </c>
      <c r="C50" s="81" t="s">
        <v>13</v>
      </c>
      <c r="D50" s="83" t="s">
        <v>14</v>
      </c>
      <c r="E50" s="81" t="s">
        <v>15</v>
      </c>
      <c r="F50" s="81" t="s">
        <v>16</v>
      </c>
      <c r="G50" s="99" t="s">
        <v>28</v>
      </c>
    </row>
    <row r="51" spans="1:7" ht="12.75">
      <c r="A51" s="115"/>
      <c r="B51" s="82"/>
      <c r="C51" s="82"/>
      <c r="D51" s="84"/>
      <c r="E51" s="82"/>
      <c r="F51" s="82"/>
      <c r="G51" s="100"/>
    </row>
    <row r="52" spans="1:7" ht="12.75">
      <c r="A52" s="20">
        <v>1</v>
      </c>
      <c r="B52" s="36" t="s">
        <v>33</v>
      </c>
      <c r="C52" s="36">
        <v>20</v>
      </c>
      <c r="D52" s="36">
        <v>6</v>
      </c>
      <c r="E52" s="36">
        <v>181</v>
      </c>
      <c r="F52" s="38">
        <v>54</v>
      </c>
      <c r="G52" s="7">
        <f aca="true" t="shared" si="0" ref="G52:G59">E52-F52</f>
        <v>127</v>
      </c>
    </row>
    <row r="53" spans="1:7" ht="12.75">
      <c r="A53" s="20">
        <v>2</v>
      </c>
      <c r="B53" s="36" t="s">
        <v>6</v>
      </c>
      <c r="C53" s="36">
        <v>20</v>
      </c>
      <c r="D53" s="36">
        <v>6</v>
      </c>
      <c r="E53" s="36">
        <v>179</v>
      </c>
      <c r="F53" s="38">
        <v>56</v>
      </c>
      <c r="G53" s="7">
        <f t="shared" si="0"/>
        <v>123</v>
      </c>
    </row>
    <row r="54" spans="1:7" ht="12.75">
      <c r="A54" s="20">
        <v>3</v>
      </c>
      <c r="B54" s="36" t="s">
        <v>34</v>
      </c>
      <c r="C54" s="36">
        <v>17</v>
      </c>
      <c r="D54" s="36">
        <v>7</v>
      </c>
      <c r="E54" s="36">
        <v>142</v>
      </c>
      <c r="F54" s="38">
        <v>110</v>
      </c>
      <c r="G54" s="7">
        <f t="shared" si="0"/>
        <v>32</v>
      </c>
    </row>
    <row r="55" spans="1:7" ht="12.75">
      <c r="A55" s="20">
        <v>4</v>
      </c>
      <c r="B55" s="36" t="s">
        <v>36</v>
      </c>
      <c r="C55" s="36">
        <v>13</v>
      </c>
      <c r="D55" s="36">
        <v>5</v>
      </c>
      <c r="E55" s="36">
        <v>136</v>
      </c>
      <c r="F55" s="38">
        <v>82</v>
      </c>
      <c r="G55" s="7">
        <f t="shared" si="0"/>
        <v>54</v>
      </c>
    </row>
    <row r="56" spans="1:7" ht="12.75">
      <c r="A56" s="20">
        <v>5</v>
      </c>
      <c r="B56" s="36" t="s">
        <v>32</v>
      </c>
      <c r="C56" s="36">
        <v>13</v>
      </c>
      <c r="D56" s="36">
        <v>7</v>
      </c>
      <c r="E56" s="36">
        <v>106</v>
      </c>
      <c r="F56" s="38">
        <v>146</v>
      </c>
      <c r="G56" s="7">
        <f t="shared" si="0"/>
        <v>-40</v>
      </c>
    </row>
    <row r="57" spans="1:7" ht="12.75">
      <c r="A57" s="20">
        <v>6</v>
      </c>
      <c r="B57" s="36" t="s">
        <v>41</v>
      </c>
      <c r="C57" s="36">
        <v>11</v>
      </c>
      <c r="D57" s="36">
        <v>7</v>
      </c>
      <c r="E57" s="36">
        <v>90</v>
      </c>
      <c r="F57" s="38">
        <v>162</v>
      </c>
      <c r="G57" s="7">
        <f t="shared" si="0"/>
        <v>-72</v>
      </c>
    </row>
    <row r="58" spans="1:7" ht="12.75">
      <c r="A58" s="20">
        <v>7</v>
      </c>
      <c r="B58" s="36" t="s">
        <v>23</v>
      </c>
      <c r="C58" s="36">
        <v>9</v>
      </c>
      <c r="D58" s="36">
        <v>7</v>
      </c>
      <c r="E58" s="36">
        <v>80</v>
      </c>
      <c r="F58" s="38">
        <v>172</v>
      </c>
      <c r="G58" s="7">
        <f t="shared" si="0"/>
        <v>-92</v>
      </c>
    </row>
    <row r="59" spans="1:7" ht="13.5" thickBot="1">
      <c r="A59" s="21">
        <v>8</v>
      </c>
      <c r="B59" s="18" t="s">
        <v>18</v>
      </c>
      <c r="C59" s="9">
        <v>7</v>
      </c>
      <c r="D59" s="9">
        <v>7</v>
      </c>
      <c r="E59" s="9">
        <v>60</v>
      </c>
      <c r="F59" s="23">
        <v>192</v>
      </c>
      <c r="G59" s="37">
        <f t="shared" si="0"/>
        <v>-132</v>
      </c>
    </row>
    <row r="60" ht="12.75"/>
    <row r="61" spans="1:2" ht="12.75">
      <c r="A61" s="116" t="s">
        <v>50</v>
      </c>
      <c r="B61" s="116"/>
    </row>
    <row r="62" spans="1:2" ht="12.75">
      <c r="A62" s="77" t="s">
        <v>53</v>
      </c>
      <c r="B62" s="36" t="s">
        <v>33</v>
      </c>
    </row>
    <row r="63" spans="1:2" ht="12.75">
      <c r="A63" s="42"/>
      <c r="B63" s="8"/>
    </row>
    <row r="64" spans="1:3" ht="38.25">
      <c r="A64" s="79" t="s">
        <v>58</v>
      </c>
      <c r="B64" s="36" t="s">
        <v>6</v>
      </c>
      <c r="C64" s="15"/>
    </row>
    <row r="66" spans="1:2" ht="25.5">
      <c r="A66" s="79" t="s">
        <v>57</v>
      </c>
      <c r="B66" s="36" t="s">
        <v>34</v>
      </c>
    </row>
    <row r="67" ht="12.75">
      <c r="B67" s="36" t="s">
        <v>36</v>
      </c>
    </row>
    <row r="68" ht="12.75">
      <c r="B68" s="36" t="s">
        <v>32</v>
      </c>
    </row>
    <row r="69" spans="1:2" ht="12.75">
      <c r="A69" s="6"/>
      <c r="B69" s="8"/>
    </row>
    <row r="70" spans="1:2" ht="12.75">
      <c r="A70" s="77" t="s">
        <v>54</v>
      </c>
      <c r="B70" s="36" t="s">
        <v>41</v>
      </c>
    </row>
    <row r="71" spans="1:2" ht="12.75">
      <c r="A71" s="42"/>
      <c r="B71" s="36" t="s">
        <v>23</v>
      </c>
    </row>
    <row r="72" spans="1:2" ht="12.75">
      <c r="A72" s="42"/>
      <c r="B72" s="36" t="s">
        <v>18</v>
      </c>
    </row>
    <row r="73" spans="1:2" ht="12.75">
      <c r="A73" s="42"/>
      <c r="B73" s="8"/>
    </row>
    <row r="75" spans="1:2" ht="12.75">
      <c r="A75" s="77" t="s">
        <v>55</v>
      </c>
      <c r="B75" s="80" t="s">
        <v>56</v>
      </c>
    </row>
  </sheetData>
  <sheetProtection/>
  <mergeCells count="24">
    <mergeCell ref="A61:B61"/>
    <mergeCell ref="A11:A14"/>
    <mergeCell ref="B11:B14"/>
    <mergeCell ref="A16:A24"/>
    <mergeCell ref="B16:B24"/>
    <mergeCell ref="A26:A34"/>
    <mergeCell ref="G50:G51"/>
    <mergeCell ref="B26:B34"/>
    <mergeCell ref="A50:A51"/>
    <mergeCell ref="A36:A44"/>
    <mergeCell ref="B36:B44"/>
    <mergeCell ref="A1:F4"/>
    <mergeCell ref="A9:A10"/>
    <mergeCell ref="B9:B10"/>
    <mergeCell ref="C9:C10"/>
    <mergeCell ref="D9:D10"/>
    <mergeCell ref="E9:E10"/>
    <mergeCell ref="F9:F10"/>
    <mergeCell ref="A46:F48"/>
    <mergeCell ref="C50:C51"/>
    <mergeCell ref="E50:E51"/>
    <mergeCell ref="F50:F51"/>
    <mergeCell ref="B50:B51"/>
    <mergeCell ref="D50:D51"/>
  </mergeCells>
  <printOptions horizontalCentered="1" verticalCentered="1"/>
  <pageMargins left="0.7874015748031497" right="0.1968503937007874" top="0.1968503937007874" bottom="0.1968503937007874" header="0.31496062992125984" footer="0.11811023622047245"/>
  <pageSetup fitToHeight="1" fitToWidth="1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J72"/>
  <sheetViews>
    <sheetView zoomScalePageLayoutView="0" workbookViewId="0" topLeftCell="A1">
      <pane ySplit="10" topLeftCell="A45" activePane="bottomLeft" state="frozen"/>
      <selection pane="topLeft" activeCell="A1" sqref="A1"/>
      <selection pane="bottomLeft" activeCell="A60" sqref="A60:B60"/>
    </sheetView>
  </sheetViews>
  <sheetFormatPr defaultColWidth="11.421875" defaultRowHeight="12.75"/>
  <cols>
    <col min="1" max="1" width="24.7109375" style="3" customWidth="1"/>
    <col min="2" max="2" width="24.7109375" style="5" customWidth="1"/>
    <col min="3" max="3" width="24.7109375" style="3" customWidth="1"/>
    <col min="4" max="4" width="20.7109375" style="3" customWidth="1"/>
    <col min="5" max="5" width="24.7109375" style="3" customWidth="1"/>
    <col min="6" max="6" width="20.7109375" style="3" customWidth="1"/>
    <col min="7" max="16384" width="11.421875" style="3" customWidth="1"/>
  </cols>
  <sheetData>
    <row r="1" spans="1:7" ht="12.75">
      <c r="A1" s="117" t="s">
        <v>31</v>
      </c>
      <c r="B1" s="118"/>
      <c r="C1" s="118"/>
      <c r="D1" s="118"/>
      <c r="E1" s="118"/>
      <c r="F1" s="119"/>
      <c r="G1" s="15"/>
    </row>
    <row r="2" spans="1:6" ht="12.75">
      <c r="A2" s="120"/>
      <c r="B2" s="121"/>
      <c r="C2" s="121"/>
      <c r="D2" s="121"/>
      <c r="E2" s="121"/>
      <c r="F2" s="122"/>
    </row>
    <row r="3" spans="1:6" ht="12.75">
      <c r="A3" s="120"/>
      <c r="B3" s="121"/>
      <c r="C3" s="121"/>
      <c r="D3" s="121"/>
      <c r="E3" s="121"/>
      <c r="F3" s="122"/>
    </row>
    <row r="4" spans="1:6" ht="13.5" thickBot="1">
      <c r="A4" s="123"/>
      <c r="B4" s="124"/>
      <c r="C4" s="124"/>
      <c r="D4" s="124"/>
      <c r="E4" s="124"/>
      <c r="F4" s="125"/>
    </row>
    <row r="5" spans="1:3" ht="13.5" thickBot="1">
      <c r="A5" s="1"/>
      <c r="B5" s="2"/>
      <c r="C5" s="1"/>
    </row>
    <row r="6" spans="1:4" ht="12.75">
      <c r="A6" s="31" t="s">
        <v>25</v>
      </c>
      <c r="B6" s="32" t="s">
        <v>35</v>
      </c>
      <c r="C6" s="22" t="s">
        <v>33</v>
      </c>
      <c r="D6" s="57" t="s">
        <v>22</v>
      </c>
    </row>
    <row r="7" spans="1:4" ht="13.5" thickBot="1">
      <c r="A7" s="58" t="s">
        <v>26</v>
      </c>
      <c r="B7" s="59" t="s">
        <v>7</v>
      </c>
      <c r="C7" s="70" t="s">
        <v>6</v>
      </c>
      <c r="D7" s="34" t="s">
        <v>24</v>
      </c>
    </row>
    <row r="8" ht="13.5" thickBot="1">
      <c r="C8" s="14"/>
    </row>
    <row r="9" spans="1:6" ht="12.75">
      <c r="A9" s="139" t="s">
        <v>0</v>
      </c>
      <c r="B9" s="81" t="s">
        <v>1</v>
      </c>
      <c r="C9" s="83" t="s">
        <v>3</v>
      </c>
      <c r="D9" s="81" t="s">
        <v>5</v>
      </c>
      <c r="E9" s="83" t="s">
        <v>4</v>
      </c>
      <c r="F9" s="132" t="s">
        <v>5</v>
      </c>
    </row>
    <row r="10" spans="1:6" ht="12.75">
      <c r="A10" s="140"/>
      <c r="B10" s="82"/>
      <c r="C10" s="84"/>
      <c r="D10" s="82"/>
      <c r="E10" s="84"/>
      <c r="F10" s="133"/>
    </row>
    <row r="11" spans="1:6" ht="12.75">
      <c r="A11" s="134" t="s">
        <v>46</v>
      </c>
      <c r="B11" s="90" t="s">
        <v>37</v>
      </c>
      <c r="C11" s="30" t="str">
        <f>A6</f>
        <v>P.F.C. 1</v>
      </c>
      <c r="D11" s="35">
        <v>12</v>
      </c>
      <c r="E11" s="60" t="str">
        <f>A7</f>
        <v>P.F.C. 2</v>
      </c>
      <c r="F11" s="10">
        <v>12</v>
      </c>
    </row>
    <row r="12" spans="1:6" ht="12.75">
      <c r="A12" s="102"/>
      <c r="B12" s="91"/>
      <c r="C12" s="35" t="str">
        <f>B6</f>
        <v>MORTEAU</v>
      </c>
      <c r="D12" s="35">
        <v>10</v>
      </c>
      <c r="E12" s="60" t="str">
        <f>B7</f>
        <v>CHAMPVANS</v>
      </c>
      <c r="F12" s="10">
        <v>14</v>
      </c>
    </row>
    <row r="13" spans="1:6" ht="12.75">
      <c r="A13" s="102"/>
      <c r="B13" s="91"/>
      <c r="C13" s="35" t="str">
        <f>C6</f>
        <v>DAMPARIS</v>
      </c>
      <c r="D13" s="35"/>
      <c r="E13" s="69" t="str">
        <f>C7</f>
        <v>SAINT CLAUDE</v>
      </c>
      <c r="F13" s="10"/>
    </row>
    <row r="14" spans="1:6" ht="12.75">
      <c r="A14" s="135"/>
      <c r="B14" s="92"/>
      <c r="C14" s="35" t="str">
        <f>D6</f>
        <v>GY</v>
      </c>
      <c r="D14" s="35">
        <v>6</v>
      </c>
      <c r="E14" s="60" t="str">
        <f>D7</f>
        <v>US VESOUL</v>
      </c>
      <c r="F14" s="10">
        <v>18</v>
      </c>
    </row>
    <row r="15" spans="1:6" ht="12.75">
      <c r="A15" s="45"/>
      <c r="B15" s="46"/>
      <c r="C15" s="51"/>
      <c r="D15" s="51"/>
      <c r="E15" s="61"/>
      <c r="F15" s="50"/>
    </row>
    <row r="16" spans="1:6" ht="12.75">
      <c r="A16" s="87" t="s">
        <v>46</v>
      </c>
      <c r="B16" s="90" t="s">
        <v>38</v>
      </c>
      <c r="C16" s="62" t="str">
        <f>A6</f>
        <v>P.F.C. 1</v>
      </c>
      <c r="D16" s="35">
        <v>14</v>
      </c>
      <c r="E16" s="60" t="str">
        <f>B6</f>
        <v>MORTEAU</v>
      </c>
      <c r="F16" s="10">
        <v>10</v>
      </c>
    </row>
    <row r="17" spans="1:6" ht="12.75">
      <c r="A17" s="88"/>
      <c r="B17" s="91"/>
      <c r="C17" s="62" t="str">
        <f>A7</f>
        <v>P.F.C. 2</v>
      </c>
      <c r="D17" s="35">
        <v>6</v>
      </c>
      <c r="E17" s="30" t="str">
        <f>D7</f>
        <v>US VESOUL</v>
      </c>
      <c r="F17" s="10">
        <v>18</v>
      </c>
    </row>
    <row r="18" spans="1:6" ht="12.75">
      <c r="A18" s="88"/>
      <c r="B18" s="91"/>
      <c r="C18" s="63" t="str">
        <f>B7</f>
        <v>CHAMPVANS</v>
      </c>
      <c r="D18" s="35">
        <v>8</v>
      </c>
      <c r="E18" s="60" t="str">
        <f>C6</f>
        <v>DAMPARIS</v>
      </c>
      <c r="F18" s="10">
        <v>16</v>
      </c>
    </row>
    <row r="19" spans="1:6" ht="12.75">
      <c r="A19" s="88"/>
      <c r="B19" s="91"/>
      <c r="C19" s="71" t="str">
        <f>C7</f>
        <v>SAINT CLAUDE</v>
      </c>
      <c r="D19" s="35"/>
      <c r="E19" s="60" t="str">
        <f>D6</f>
        <v>GY</v>
      </c>
      <c r="F19" s="10"/>
    </row>
    <row r="20" spans="1:6" ht="12.75">
      <c r="A20" s="88"/>
      <c r="B20" s="91"/>
      <c r="C20" s="64"/>
      <c r="D20" s="51"/>
      <c r="E20" s="61"/>
      <c r="F20" s="50"/>
    </row>
    <row r="21" spans="1:6" ht="12.75">
      <c r="A21" s="88"/>
      <c r="B21" s="91"/>
      <c r="C21" s="30" t="str">
        <f>A6</f>
        <v>P.F.C. 1</v>
      </c>
      <c r="D21" s="35">
        <v>8</v>
      </c>
      <c r="E21" s="30" t="str">
        <f>D7</f>
        <v>US VESOUL</v>
      </c>
      <c r="F21" s="10">
        <v>16</v>
      </c>
    </row>
    <row r="22" spans="1:6" ht="12.75">
      <c r="A22" s="88"/>
      <c r="B22" s="91"/>
      <c r="C22" s="30" t="str">
        <f>A7</f>
        <v>P.F.C. 2</v>
      </c>
      <c r="D22" s="35">
        <v>18</v>
      </c>
      <c r="E22" s="60" t="str">
        <f>B6</f>
        <v>MORTEAU</v>
      </c>
      <c r="F22" s="10">
        <v>6</v>
      </c>
    </row>
    <row r="23" spans="1:6" ht="12.75">
      <c r="A23" s="88"/>
      <c r="B23" s="91"/>
      <c r="C23" s="35" t="str">
        <f>B7</f>
        <v>CHAMPVANS</v>
      </c>
      <c r="D23" s="35"/>
      <c r="E23" s="69" t="str">
        <f>C7</f>
        <v>SAINT CLAUDE</v>
      </c>
      <c r="F23" s="10"/>
    </row>
    <row r="24" spans="1:6" ht="12.75">
      <c r="A24" s="89"/>
      <c r="B24" s="92"/>
      <c r="C24" s="35" t="str">
        <f>C6</f>
        <v>DAMPARIS</v>
      </c>
      <c r="D24" s="35">
        <v>18</v>
      </c>
      <c r="E24" s="60" t="str">
        <f>D6</f>
        <v>GY</v>
      </c>
      <c r="F24" s="10">
        <v>6</v>
      </c>
    </row>
    <row r="25" spans="1:6" ht="12.75">
      <c r="A25" s="47"/>
      <c r="B25" s="48"/>
      <c r="C25" s="51"/>
      <c r="D25" s="51"/>
      <c r="E25" s="61"/>
      <c r="F25" s="50"/>
    </row>
    <row r="26" spans="1:6" ht="12.75">
      <c r="A26" s="93" t="s">
        <v>44</v>
      </c>
      <c r="B26" s="96" t="s">
        <v>39</v>
      </c>
      <c r="C26" s="41" t="str">
        <f>A6</f>
        <v>P.F.C. 1</v>
      </c>
      <c r="D26" s="36">
        <v>10</v>
      </c>
      <c r="E26" s="66" t="str">
        <f>C6</f>
        <v>DAMPARIS</v>
      </c>
      <c r="F26" s="10">
        <v>14</v>
      </c>
    </row>
    <row r="27" spans="1:6" ht="12.75">
      <c r="A27" s="94"/>
      <c r="B27" s="97"/>
      <c r="C27" s="30" t="str">
        <f>A7</f>
        <v>P.F.C. 2</v>
      </c>
      <c r="D27" s="35"/>
      <c r="E27" s="69" t="str">
        <f>C7</f>
        <v>SAINT CLAUDE</v>
      </c>
      <c r="F27" s="11"/>
    </row>
    <row r="28" spans="1:6" ht="12.75">
      <c r="A28" s="94"/>
      <c r="B28" s="97"/>
      <c r="C28" s="35" t="str">
        <f>B6</f>
        <v>MORTEAU</v>
      </c>
      <c r="D28" s="35">
        <v>12</v>
      </c>
      <c r="E28" s="30" t="str">
        <f>D7</f>
        <v>US VESOUL</v>
      </c>
      <c r="F28" s="11">
        <v>12</v>
      </c>
    </row>
    <row r="29" spans="1:6" ht="12.75">
      <c r="A29" s="94"/>
      <c r="B29" s="97"/>
      <c r="C29" s="36" t="str">
        <f>B7</f>
        <v>CHAMPVANS</v>
      </c>
      <c r="D29" s="36">
        <v>22</v>
      </c>
      <c r="E29" s="66" t="str">
        <f>D6</f>
        <v>GY</v>
      </c>
      <c r="F29" s="11">
        <v>2</v>
      </c>
    </row>
    <row r="30" spans="1:6" ht="12.75">
      <c r="A30" s="94"/>
      <c r="B30" s="97"/>
      <c r="C30" s="51"/>
      <c r="D30" s="51"/>
      <c r="E30" s="61"/>
      <c r="F30" s="52"/>
    </row>
    <row r="31" spans="1:6" ht="12.75">
      <c r="A31" s="94"/>
      <c r="B31" s="97"/>
      <c r="C31" s="30" t="str">
        <f>C11</f>
        <v>P.F.C. 1</v>
      </c>
      <c r="D31" s="35"/>
      <c r="E31" s="69" t="str">
        <f>C7</f>
        <v>SAINT CLAUDE</v>
      </c>
      <c r="F31" s="11"/>
    </row>
    <row r="32" spans="1:6" ht="12.75">
      <c r="A32" s="94"/>
      <c r="B32" s="97"/>
      <c r="C32" s="30" t="str">
        <f>A7</f>
        <v>P.F.C. 2</v>
      </c>
      <c r="D32" s="35" t="s">
        <v>47</v>
      </c>
      <c r="E32" s="60" t="str">
        <f>C6</f>
        <v>DAMPARIS</v>
      </c>
      <c r="F32" s="11"/>
    </row>
    <row r="33" spans="1:6" ht="12.75">
      <c r="A33" s="94"/>
      <c r="B33" s="97"/>
      <c r="C33" s="35" t="str">
        <f>B6</f>
        <v>MORTEAU</v>
      </c>
      <c r="D33" s="35">
        <v>8</v>
      </c>
      <c r="E33" s="60" t="str">
        <f>D6</f>
        <v>GY</v>
      </c>
      <c r="F33" s="11">
        <v>16</v>
      </c>
    </row>
    <row r="34" spans="1:6" ht="12.75">
      <c r="A34" s="95"/>
      <c r="B34" s="98"/>
      <c r="C34" s="35" t="str">
        <f>B7</f>
        <v>CHAMPVANS</v>
      </c>
      <c r="D34" s="35">
        <v>4</v>
      </c>
      <c r="E34" s="30" t="str">
        <f>D7</f>
        <v>US VESOUL</v>
      </c>
      <c r="F34" s="11">
        <v>20</v>
      </c>
    </row>
    <row r="35" spans="1:6" ht="12.75">
      <c r="A35" s="49"/>
      <c r="B35" s="46"/>
      <c r="C35" s="51"/>
      <c r="D35" s="51"/>
      <c r="E35" s="61"/>
      <c r="F35" s="52"/>
    </row>
    <row r="36" spans="1:9" ht="12.75" customHeight="1">
      <c r="A36" s="101" t="s">
        <v>42</v>
      </c>
      <c r="B36" s="90" t="s">
        <v>40</v>
      </c>
      <c r="C36" s="30" t="str">
        <f>A6</f>
        <v>P.F.C. 1</v>
      </c>
      <c r="D36" s="35">
        <v>20</v>
      </c>
      <c r="E36" s="60" t="str">
        <f>D6</f>
        <v>GY</v>
      </c>
      <c r="F36" s="11">
        <v>4</v>
      </c>
      <c r="I36" s="25"/>
    </row>
    <row r="37" spans="1:10" ht="12.75">
      <c r="A37" s="102"/>
      <c r="B37" s="91"/>
      <c r="C37" s="30" t="str">
        <f>A7</f>
        <v>P.F.C. 2</v>
      </c>
      <c r="D37" s="35">
        <v>14</v>
      </c>
      <c r="E37" s="60" t="str">
        <f>B7</f>
        <v>CHAMPVANS</v>
      </c>
      <c r="F37" s="11">
        <v>10</v>
      </c>
      <c r="I37" s="141"/>
      <c r="J37" s="141"/>
    </row>
    <row r="38" spans="1:10" ht="12.75">
      <c r="A38" s="102"/>
      <c r="B38" s="91"/>
      <c r="C38" s="35" t="str">
        <f>B6</f>
        <v>MORTEAU</v>
      </c>
      <c r="D38" s="35"/>
      <c r="E38" s="69" t="str">
        <f>C7</f>
        <v>SAINT CLAUDE</v>
      </c>
      <c r="F38" s="11"/>
      <c r="I38" s="141"/>
      <c r="J38" s="141"/>
    </row>
    <row r="39" spans="1:6" ht="12.75">
      <c r="A39" s="102"/>
      <c r="B39" s="91"/>
      <c r="C39" s="35" t="str">
        <f>C6</f>
        <v>DAMPARIS</v>
      </c>
      <c r="D39" s="35">
        <v>18</v>
      </c>
      <c r="E39" s="30" t="str">
        <f>D7</f>
        <v>US VESOUL</v>
      </c>
      <c r="F39" s="11">
        <v>6</v>
      </c>
    </row>
    <row r="40" spans="1:6" ht="12.75">
      <c r="A40" s="102"/>
      <c r="B40" s="91"/>
      <c r="C40" s="51"/>
      <c r="D40" s="51"/>
      <c r="E40" s="61"/>
      <c r="F40" s="52"/>
    </row>
    <row r="41" spans="1:6" ht="12.75">
      <c r="A41" s="102"/>
      <c r="B41" s="91"/>
      <c r="C41" s="65" t="str">
        <f>A6</f>
        <v>P.F.C. 1</v>
      </c>
      <c r="D41" s="35">
        <v>12</v>
      </c>
      <c r="E41" s="66" t="str">
        <f>B7</f>
        <v>CHAMPVANS</v>
      </c>
      <c r="F41" s="11">
        <v>12</v>
      </c>
    </row>
    <row r="42" spans="1:6" ht="12.75">
      <c r="A42" s="102"/>
      <c r="B42" s="91"/>
      <c r="C42" s="62" t="str">
        <f>A7</f>
        <v>P.F.C. 2</v>
      </c>
      <c r="D42" s="35">
        <v>22</v>
      </c>
      <c r="E42" s="60" t="str">
        <f>D6</f>
        <v>GY</v>
      </c>
      <c r="F42" s="11">
        <v>2</v>
      </c>
    </row>
    <row r="43" spans="1:6" ht="12.75">
      <c r="A43" s="102"/>
      <c r="B43" s="91"/>
      <c r="C43" s="63" t="str">
        <f>B6</f>
        <v>MORTEAU</v>
      </c>
      <c r="D43" s="35">
        <v>8</v>
      </c>
      <c r="E43" s="60" t="str">
        <f>C6</f>
        <v>DAMPARIS</v>
      </c>
      <c r="F43" s="11">
        <v>16</v>
      </c>
    </row>
    <row r="44" spans="1:6" ht="13.5" thickBot="1">
      <c r="A44" s="103"/>
      <c r="B44" s="104"/>
      <c r="C44" s="72" t="str">
        <f>C7</f>
        <v>SAINT CLAUDE</v>
      </c>
      <c r="D44" s="18"/>
      <c r="E44" s="68" t="str">
        <f>D7</f>
        <v>US VESOUL</v>
      </c>
      <c r="F44" s="19"/>
    </row>
    <row r="45" spans="1:6" ht="13.5" thickBot="1">
      <c r="A45" s="8"/>
      <c r="B45" s="16"/>
      <c r="C45" s="8"/>
      <c r="D45" s="8"/>
      <c r="E45" s="8"/>
      <c r="F45" s="23"/>
    </row>
    <row r="46" spans="1:6" ht="12.75" customHeight="1">
      <c r="A46" s="142" t="s">
        <v>2</v>
      </c>
      <c r="B46" s="143"/>
      <c r="C46" s="143"/>
      <c r="D46" s="143"/>
      <c r="E46" s="143"/>
      <c r="F46" s="144"/>
    </row>
    <row r="47" spans="1:6" ht="12.75" customHeight="1">
      <c r="A47" s="145"/>
      <c r="B47" s="146"/>
      <c r="C47" s="146"/>
      <c r="D47" s="146"/>
      <c r="E47" s="146"/>
      <c r="F47" s="147"/>
    </row>
    <row r="48" spans="1:7" ht="13.5" customHeight="1" thickBot="1">
      <c r="A48" s="26"/>
      <c r="B48" s="27"/>
      <c r="C48" s="27"/>
      <c r="D48" s="27"/>
      <c r="E48" s="27"/>
      <c r="F48" s="28"/>
      <c r="G48" s="6"/>
    </row>
    <row r="49" spans="1:7" s="6" customFormat="1" ht="13.5" thickBot="1">
      <c r="A49" s="4"/>
      <c r="B49" s="17"/>
      <c r="C49" s="14"/>
      <c r="D49" s="14"/>
      <c r="E49" s="14"/>
      <c r="F49" s="14"/>
      <c r="G49" s="3"/>
    </row>
    <row r="50" spans="1:7" ht="12.75">
      <c r="A50" s="114" t="s">
        <v>11</v>
      </c>
      <c r="B50" s="81" t="s">
        <v>12</v>
      </c>
      <c r="C50" s="81" t="s">
        <v>13</v>
      </c>
      <c r="D50" s="83" t="s">
        <v>14</v>
      </c>
      <c r="E50" s="81" t="s">
        <v>15</v>
      </c>
      <c r="F50" s="85" t="s">
        <v>16</v>
      </c>
      <c r="G50" s="99" t="s">
        <v>28</v>
      </c>
    </row>
    <row r="51" spans="1:7" ht="12.75">
      <c r="A51" s="115"/>
      <c r="B51" s="82"/>
      <c r="C51" s="82"/>
      <c r="D51" s="84"/>
      <c r="E51" s="82"/>
      <c r="F51" s="86"/>
      <c r="G51" s="100"/>
    </row>
    <row r="52" spans="1:7" ht="12.75">
      <c r="A52" s="20">
        <v>1</v>
      </c>
      <c r="B52" s="41" t="s">
        <v>33</v>
      </c>
      <c r="C52" s="36">
        <v>18</v>
      </c>
      <c r="D52" s="36">
        <v>5</v>
      </c>
      <c r="E52" s="36">
        <v>95</v>
      </c>
      <c r="F52" s="38">
        <v>38</v>
      </c>
      <c r="G52" s="7">
        <f aca="true" t="shared" si="0" ref="G52:G58">E52-F52</f>
        <v>57</v>
      </c>
    </row>
    <row r="53" spans="1:7" ht="12.75">
      <c r="A53" s="20">
        <v>2</v>
      </c>
      <c r="B53" s="36" t="s">
        <v>24</v>
      </c>
      <c r="C53" s="36">
        <v>15</v>
      </c>
      <c r="D53" s="36">
        <v>6</v>
      </c>
      <c r="E53" s="36">
        <v>90</v>
      </c>
      <c r="F53" s="38">
        <v>54</v>
      </c>
      <c r="G53" s="7">
        <f t="shared" si="0"/>
        <v>36</v>
      </c>
    </row>
    <row r="54" spans="1:7" ht="12.75">
      <c r="A54" s="20">
        <v>3</v>
      </c>
      <c r="B54" s="36" t="s">
        <v>26</v>
      </c>
      <c r="C54" s="36">
        <v>12</v>
      </c>
      <c r="D54" s="36">
        <v>5</v>
      </c>
      <c r="E54" s="36">
        <v>72</v>
      </c>
      <c r="F54" s="38">
        <v>61</v>
      </c>
      <c r="G54" s="7">
        <f t="shared" si="0"/>
        <v>11</v>
      </c>
    </row>
    <row r="55" spans="1:7" ht="12.75">
      <c r="A55" s="20">
        <v>4</v>
      </c>
      <c r="B55" s="35" t="s">
        <v>25</v>
      </c>
      <c r="C55" s="36">
        <v>12</v>
      </c>
      <c r="D55" s="36">
        <v>6</v>
      </c>
      <c r="E55" s="36">
        <v>76</v>
      </c>
      <c r="F55" s="38">
        <v>68</v>
      </c>
      <c r="G55" s="7">
        <f t="shared" si="0"/>
        <v>8</v>
      </c>
    </row>
    <row r="56" spans="1:7" ht="12.75">
      <c r="A56" s="20">
        <v>5</v>
      </c>
      <c r="B56" s="36" t="s">
        <v>7</v>
      </c>
      <c r="C56" s="36">
        <v>11</v>
      </c>
      <c r="D56" s="36">
        <v>6</v>
      </c>
      <c r="E56" s="36">
        <v>70</v>
      </c>
      <c r="F56" s="38">
        <v>74</v>
      </c>
      <c r="G56" s="7">
        <f t="shared" si="0"/>
        <v>-4</v>
      </c>
    </row>
    <row r="57" spans="1:7" ht="12.75">
      <c r="A57" s="20">
        <v>6</v>
      </c>
      <c r="B57" s="41" t="s">
        <v>22</v>
      </c>
      <c r="C57" s="36">
        <v>8</v>
      </c>
      <c r="D57" s="36">
        <v>6</v>
      </c>
      <c r="E57" s="36">
        <v>36</v>
      </c>
      <c r="F57" s="38">
        <v>108</v>
      </c>
      <c r="G57" s="7">
        <f t="shared" si="0"/>
        <v>-72</v>
      </c>
    </row>
    <row r="58" spans="1:7" ht="13.5" thickBot="1">
      <c r="A58" s="73">
        <v>7</v>
      </c>
      <c r="B58" s="12" t="s">
        <v>35</v>
      </c>
      <c r="C58" s="12">
        <v>7</v>
      </c>
      <c r="D58" s="12">
        <v>6</v>
      </c>
      <c r="E58" s="12">
        <v>54</v>
      </c>
      <c r="F58" s="39">
        <v>90</v>
      </c>
      <c r="G58" s="37">
        <f t="shared" si="0"/>
        <v>-36</v>
      </c>
    </row>
    <row r="59" spans="2:7" ht="12.75">
      <c r="B59" s="8"/>
      <c r="C59" s="8"/>
      <c r="D59" s="8"/>
      <c r="E59" s="8"/>
      <c r="F59" s="8"/>
      <c r="G59" s="8"/>
    </row>
    <row r="60" spans="1:2" ht="12.75">
      <c r="A60" s="116" t="s">
        <v>50</v>
      </c>
      <c r="B60" s="116"/>
    </row>
    <row r="61" spans="1:2" ht="12.75">
      <c r="A61" s="77" t="s">
        <v>59</v>
      </c>
      <c r="B61" s="35" t="s">
        <v>33</v>
      </c>
    </row>
    <row r="63" spans="1:2" ht="12.75">
      <c r="A63" s="77" t="s">
        <v>60</v>
      </c>
      <c r="B63" s="36" t="s">
        <v>24</v>
      </c>
    </row>
    <row r="64" ht="12.75">
      <c r="B64" s="8"/>
    </row>
    <row r="65" spans="1:2" ht="25.5">
      <c r="A65" s="79" t="s">
        <v>61</v>
      </c>
      <c r="B65" s="36" t="s">
        <v>26</v>
      </c>
    </row>
    <row r="66" ht="12.75">
      <c r="B66" s="35" t="s">
        <v>25</v>
      </c>
    </row>
    <row r="67" spans="1:2" ht="12.75">
      <c r="A67" s="6"/>
      <c r="B67" s="36" t="s">
        <v>7</v>
      </c>
    </row>
    <row r="68" spans="1:2" ht="12.75">
      <c r="A68" s="6"/>
      <c r="B68" s="8"/>
    </row>
    <row r="69" spans="1:2" ht="12.75">
      <c r="A69" s="77" t="s">
        <v>63</v>
      </c>
      <c r="B69" s="41" t="s">
        <v>22</v>
      </c>
    </row>
    <row r="70" spans="1:2" ht="12.75">
      <c r="A70" s="42"/>
      <c r="B70" s="36" t="s">
        <v>35</v>
      </c>
    </row>
    <row r="72" spans="1:2" ht="12.75">
      <c r="A72" s="77" t="s">
        <v>62</v>
      </c>
      <c r="B72" s="80" t="s">
        <v>56</v>
      </c>
    </row>
  </sheetData>
  <sheetProtection/>
  <mergeCells count="25">
    <mergeCell ref="A60:B60"/>
    <mergeCell ref="I37:J38"/>
    <mergeCell ref="A46:F47"/>
    <mergeCell ref="A50:A51"/>
    <mergeCell ref="B50:B51"/>
    <mergeCell ref="C50:C51"/>
    <mergeCell ref="F50:F51"/>
    <mergeCell ref="E50:E51"/>
    <mergeCell ref="D50:D51"/>
    <mergeCell ref="G50:G51"/>
    <mergeCell ref="A1:F4"/>
    <mergeCell ref="A9:A10"/>
    <mergeCell ref="B9:B10"/>
    <mergeCell ref="C9:C10"/>
    <mergeCell ref="E9:E10"/>
    <mergeCell ref="F9:F10"/>
    <mergeCell ref="D9:D10"/>
    <mergeCell ref="A26:A34"/>
    <mergeCell ref="A11:A14"/>
    <mergeCell ref="B11:B14"/>
    <mergeCell ref="B26:B34"/>
    <mergeCell ref="A16:A24"/>
    <mergeCell ref="A36:A44"/>
    <mergeCell ref="B36:B44"/>
    <mergeCell ref="B16:B24"/>
  </mergeCells>
  <printOptions horizontalCentered="1" verticalCentered="1"/>
  <pageMargins left="0.7874015748031497" right="0.1968503937007874" top="0.1968503937007874" bottom="0.1968503937007874" header="0.31496062992125984" footer="0.11811023622047245"/>
  <pageSetup fitToHeight="1" fitToWidth="1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Pétanque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PETANQUE CD25</cp:lastModifiedBy>
  <cp:lastPrinted>2018-10-08T10:27:07Z</cp:lastPrinted>
  <dcterms:created xsi:type="dcterms:W3CDTF">2006-03-13T11:57:43Z</dcterms:created>
  <dcterms:modified xsi:type="dcterms:W3CDTF">2019-10-07T17:56:34Z</dcterms:modified>
  <cp:category/>
  <cp:version/>
  <cp:contentType/>
  <cp:contentStatus/>
</cp:coreProperties>
</file>